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15480" windowHeight="9570" tabRatio="904"/>
  </bookViews>
  <sheets>
    <sheet name="3_나무시장" sheetId="18" r:id="rId1"/>
  </sheets>
  <definedNames>
    <definedName name="_xlnm.Print_Area" localSheetId="0">'3_나무시장'!$A$1:$K$134</definedName>
    <definedName name="_xlnm.Print_Titles" localSheetId="0">'3_나무시장'!$3:$5</definedName>
  </definedNames>
  <calcPr calcId="125725"/>
</workbook>
</file>

<file path=xl/calcChain.xml><?xml version="1.0" encoding="utf-8"?>
<calcChain xmlns="http://schemas.openxmlformats.org/spreadsheetml/2006/main">
  <c r="C6" i="18"/>
  <c r="D37" l="1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34"/>
  <c r="D3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7"/>
  <c r="I6"/>
  <c r="H6"/>
  <c r="G6"/>
  <c r="F6"/>
  <c r="E6"/>
  <c r="D6" l="1"/>
</calcChain>
</file>

<file path=xl/sharedStrings.xml><?xml version="1.0" encoding="utf-8"?>
<sst xmlns="http://schemas.openxmlformats.org/spreadsheetml/2006/main" count="640" uniqueCount="604">
  <si>
    <t>계</t>
    <phoneticPr fontId="5" type="noConversion"/>
  </si>
  <si>
    <t>판매계획</t>
    <phoneticPr fontId="5" type="noConversion"/>
  </si>
  <si>
    <t>수묘(천본)</t>
    <phoneticPr fontId="5" type="noConversion"/>
  </si>
  <si>
    <t>비료
(kg)</t>
    <phoneticPr fontId="5" type="noConversion"/>
  </si>
  <si>
    <t>조림용</t>
    <phoneticPr fontId="5" type="noConversion"/>
  </si>
  <si>
    <t>유실수</t>
    <phoneticPr fontId="5" type="noConversion"/>
  </si>
  <si>
    <t>산림조합</t>
    <phoneticPr fontId="5" type="noConversion"/>
  </si>
  <si>
    <t>장    소</t>
    <phoneticPr fontId="5" type="noConversion"/>
  </si>
  <si>
    <t>운영기간</t>
    <phoneticPr fontId="5" type="noConversion"/>
  </si>
  <si>
    <t>잔디
(매)</t>
    <phoneticPr fontId="5" type="noConversion"/>
  </si>
  <si>
    <t>조경수</t>
    <phoneticPr fontId="5" type="noConversion"/>
  </si>
  <si>
    <t>담당자</t>
    <phoneticPr fontId="5" type="noConversion"/>
  </si>
  <si>
    <t>연락처</t>
    <phoneticPr fontId="5" type="noConversion"/>
  </si>
  <si>
    <t>경북지역본부</t>
  </si>
  <si>
    <t>대구광역시 동구 신암남로156</t>
  </si>
  <si>
    <t>신형기</t>
  </si>
  <si>
    <t>053-215-3057</t>
  </si>
  <si>
    <t>경북 포항시 북구 중앙로 1006-3</t>
  </si>
  <si>
    <t>조욱현</t>
  </si>
  <si>
    <t>054-247-4654</t>
  </si>
  <si>
    <t>경북 김천시 영남대로 2059</t>
  </si>
  <si>
    <t>백기철</t>
  </si>
  <si>
    <t>054-431-3151</t>
  </si>
  <si>
    <t>경북 안동시 송현동 567-1</t>
  </si>
  <si>
    <t>정홍교</t>
  </si>
  <si>
    <t>054-858-4621</t>
  </si>
  <si>
    <t>경북 영주시 영주로 231번길 12</t>
  </si>
  <si>
    <t>이병호</t>
  </si>
  <si>
    <t>054-635-4244</t>
  </si>
  <si>
    <t>경북 상주시 동수1길 107 주차장</t>
  </si>
  <si>
    <t>김병욱</t>
  </si>
  <si>
    <t>054-532-2466</t>
  </si>
  <si>
    <t>경북 문경시 매봉1길 67번지</t>
  </si>
  <si>
    <t>활규송</t>
  </si>
  <si>
    <t>054-555-2304</t>
  </si>
  <si>
    <t>경북 군위군 군위읍 중앙5길 11</t>
  </si>
  <si>
    <t>이용우</t>
  </si>
  <si>
    <t>054-383-2004</t>
  </si>
  <si>
    <t>경북 청송군 청송읍 덕리 494</t>
  </si>
  <si>
    <t>유진상</t>
  </si>
  <si>
    <t>054-872-7190</t>
  </si>
  <si>
    <t>경북 고령군 고령읍 우륵로 78</t>
  </si>
  <si>
    <t>오주숙</t>
  </si>
  <si>
    <t>054-954-2310</t>
  </si>
  <si>
    <t>경북 성주군 성주읍 예산리 293-2</t>
  </si>
  <si>
    <t>여상우</t>
  </si>
  <si>
    <t>054-933-4005</t>
  </si>
  <si>
    <t>경북 칠곡군 왜관읍 왜관리 달오2길 26</t>
  </si>
  <si>
    <t>박상준</t>
  </si>
  <si>
    <t>054-974-0204</t>
  </si>
  <si>
    <t>경북 울릉읍 봉래길 250</t>
  </si>
  <si>
    <t>전정권</t>
  </si>
  <si>
    <t>054-791-2550</t>
  </si>
  <si>
    <t>김회식</t>
  </si>
  <si>
    <t>탁한종</t>
  </si>
  <si>
    <t>061-762-3334</t>
  </si>
  <si>
    <t>정순기</t>
  </si>
  <si>
    <t>061-363-3420</t>
  </si>
  <si>
    <t>061-782-2802</t>
  </si>
  <si>
    <t>노재성</t>
  </si>
  <si>
    <t>061-372-6655</t>
  </si>
  <si>
    <t>061-322-2646</t>
  </si>
  <si>
    <t>061-393-2004</t>
  </si>
  <si>
    <t>김상수</t>
  </si>
  <si>
    <t>천경원</t>
  </si>
  <si>
    <t>박주진</t>
  </si>
  <si>
    <t>041-567-7084</t>
  </si>
  <si>
    <t>이상규</t>
  </si>
  <si>
    <t>041-881-4514</t>
  </si>
  <si>
    <t>이성관</t>
  </si>
  <si>
    <t>최정근</t>
  </si>
  <si>
    <t>041-542-3105</t>
  </si>
  <si>
    <t>설정재</t>
  </si>
  <si>
    <t>041-665-0244</t>
  </si>
  <si>
    <t>041-735-2511</t>
  </si>
  <si>
    <t>임충빈</t>
  </si>
  <si>
    <t>부여</t>
  </si>
  <si>
    <t>최선근</t>
  </si>
  <si>
    <t>김형규</t>
  </si>
  <si>
    <t>김종인</t>
  </si>
  <si>
    <t>041-632-2159</t>
  </si>
  <si>
    <t>오상호</t>
  </si>
  <si>
    <t>041-333-2501</t>
  </si>
  <si>
    <t>이영진</t>
  </si>
  <si>
    <t>전북지역본부</t>
  </si>
  <si>
    <t>류현재</t>
  </si>
  <si>
    <t>063-452-2161</t>
  </si>
  <si>
    <t>전북 익산시 송학동 224-8</t>
  </si>
  <si>
    <t>유재국</t>
  </si>
  <si>
    <t>063-843-1910</t>
  </si>
  <si>
    <t>홍세광</t>
  </si>
  <si>
    <t>063-535-5558</t>
  </si>
  <si>
    <t>이봉조</t>
  </si>
  <si>
    <t>063-631-2011</t>
  </si>
  <si>
    <t>나성덕</t>
  </si>
  <si>
    <t>송성우</t>
  </si>
  <si>
    <t>063-433-2547</t>
  </si>
  <si>
    <t>임면택</t>
  </si>
  <si>
    <t>전북 장수군 장수읍 준비길 9</t>
  </si>
  <si>
    <t>장진원</t>
  </si>
  <si>
    <t>전북 임실군 임실읍 중동1길 6</t>
  </si>
  <si>
    <t>이성현</t>
  </si>
  <si>
    <t>063-642-2501</t>
  </si>
  <si>
    <t>063-563-2438</t>
  </si>
  <si>
    <t>김민우</t>
  </si>
  <si>
    <t>063-584-3089</t>
  </si>
  <si>
    <t>홍천</t>
  </si>
  <si>
    <t>서울</t>
  </si>
  <si>
    <t>인제</t>
  </si>
  <si>
    <t>양구</t>
  </si>
  <si>
    <t>포천</t>
  </si>
  <si>
    <t>055-353-9935</t>
  </si>
  <si>
    <t>055-643-1031</t>
  </si>
  <si>
    <t>이괘승</t>
  </si>
  <si>
    <t>055-635-2038</t>
  </si>
  <si>
    <t>송성길</t>
  </si>
  <si>
    <t>055-573-2585</t>
  </si>
  <si>
    <t>이석규</t>
  </si>
  <si>
    <t>추연국</t>
  </si>
  <si>
    <t>하기종</t>
  </si>
  <si>
    <t>055-533-2257</t>
  </si>
  <si>
    <t>055-931-2023</t>
  </si>
  <si>
    <t>충주</t>
  </si>
  <si>
    <t>보은</t>
  </si>
  <si>
    <t>단양</t>
  </si>
  <si>
    <t>062-368-7775</t>
  </si>
  <si>
    <t>영암</t>
  </si>
  <si>
    <t>순천</t>
  </si>
  <si>
    <t>함양</t>
  </si>
  <si>
    <t>여주</t>
  </si>
  <si>
    <t>양평</t>
  </si>
  <si>
    <t>이천</t>
  </si>
  <si>
    <t>강화</t>
  </si>
  <si>
    <t>진천</t>
  </si>
  <si>
    <t>천안</t>
  </si>
  <si>
    <t>홍성</t>
  </si>
  <si>
    <t>진 안</t>
  </si>
  <si>
    <t>장 수</t>
  </si>
  <si>
    <t>임 실</t>
  </si>
  <si>
    <t>순 창</t>
  </si>
  <si>
    <t>고 창</t>
  </si>
  <si>
    <t>군 산</t>
  </si>
  <si>
    <t>부산</t>
  </si>
  <si>
    <t>울산</t>
  </si>
  <si>
    <t>통영</t>
  </si>
  <si>
    <t>거제</t>
  </si>
  <si>
    <t>함안</t>
  </si>
  <si>
    <t>창녕</t>
  </si>
  <si>
    <t>하동</t>
  </si>
  <si>
    <t>합천</t>
  </si>
  <si>
    <t>중앙회</t>
  </si>
  <si>
    <t>03.01 ~ 04.30</t>
  </si>
  <si>
    <t>김정훈</t>
  </si>
  <si>
    <t>경기지역본부</t>
  </si>
  <si>
    <t>경기 화성시 반정동 38-3</t>
  </si>
  <si>
    <t>정우일</t>
  </si>
  <si>
    <t>031-8033-6108</t>
  </si>
  <si>
    <t>03.16 ~ 04.30</t>
  </si>
  <si>
    <t>경기 양주시 마전동 286-4외1</t>
  </si>
  <si>
    <t>최영민</t>
  </si>
  <si>
    <t>031-843-1668</t>
  </si>
  <si>
    <t>03.20 ~ 04.20</t>
  </si>
  <si>
    <t>경기 여주시 강천면 적금리 337-3</t>
  </si>
  <si>
    <t>윤병기</t>
  </si>
  <si>
    <t>031-883-7011</t>
  </si>
  <si>
    <t>평택</t>
  </si>
  <si>
    <t>경기 평택시 신대동 375-9외 1필지</t>
  </si>
  <si>
    <t>장철기</t>
  </si>
  <si>
    <t>031-565-5644</t>
  </si>
  <si>
    <t>화성</t>
  </si>
  <si>
    <t>03.02 ~ 04.30</t>
  </si>
  <si>
    <t>경기 화성시 반정동 444-3,5,6</t>
  </si>
  <si>
    <t>이정현</t>
  </si>
  <si>
    <t>031-224-2617</t>
  </si>
  <si>
    <t>시흥</t>
  </si>
  <si>
    <t>03.13 ~ 04.30</t>
  </si>
  <si>
    <t>경기 과천시 갈현동 309-8</t>
  </si>
  <si>
    <t>이선학</t>
  </si>
  <si>
    <t>031-449-2083</t>
  </si>
  <si>
    <t>파주</t>
  </si>
  <si>
    <t>경기 파주시 월롱면 영태리 505-20</t>
  </si>
  <si>
    <t>오선미</t>
  </si>
  <si>
    <t>031-943-2227</t>
  </si>
  <si>
    <t>고양</t>
  </si>
  <si>
    <t>경기 고양시 덕양구 원당동 산30-3</t>
  </si>
  <si>
    <t>조필상</t>
  </si>
  <si>
    <t>031-972-2008</t>
  </si>
  <si>
    <t>광주</t>
  </si>
  <si>
    <t>03.17 ~ 04.18</t>
  </si>
  <si>
    <t>경기 광주시 역동 185-3</t>
  </si>
  <si>
    <t>정승민</t>
  </si>
  <si>
    <t>031-764-2175</t>
  </si>
  <si>
    <t>연천</t>
  </si>
  <si>
    <t>경기 연천군 연천읍 연천로 34</t>
  </si>
  <si>
    <t>박봉출</t>
  </si>
  <si>
    <t>031-834-0071</t>
  </si>
  <si>
    <t>03.01 ~ 05.31</t>
  </si>
  <si>
    <t>경기 포천시 신읍동 404-3</t>
  </si>
  <si>
    <t>김용주</t>
  </si>
  <si>
    <t>031-534-7744</t>
  </si>
  <si>
    <t>가평</t>
  </si>
  <si>
    <t>경기 가평군 가평읍 경춘로 1730</t>
  </si>
  <si>
    <t>황성수</t>
  </si>
  <si>
    <t>031-582-2207</t>
  </si>
  <si>
    <t>03.15 ~ 05.15</t>
  </si>
  <si>
    <t>경기 양평군 양평읍 마유산로 126-1</t>
  </si>
  <si>
    <t>노홍래</t>
  </si>
  <si>
    <t>031-772-2144</t>
  </si>
  <si>
    <t>03.16 ~ 04.24</t>
  </si>
  <si>
    <t>경기 이천시 중일동 94-1</t>
  </si>
  <si>
    <t>박종진</t>
  </si>
  <si>
    <t>031-635-2269</t>
  </si>
  <si>
    <t>용인</t>
  </si>
  <si>
    <t>03.21 ~ 04.30</t>
  </si>
  <si>
    <t>경기 용인시 처인구 유방동 530-2</t>
  </si>
  <si>
    <t>김자영</t>
  </si>
  <si>
    <t>031-338-4141</t>
  </si>
  <si>
    <t>안성</t>
  </si>
  <si>
    <t>경기 안성시 가사동 54-1외</t>
  </si>
  <si>
    <t>이의수</t>
  </si>
  <si>
    <t>031-675-2120</t>
  </si>
  <si>
    <t>김포</t>
  </si>
  <si>
    <t>03.20 ~(연중운영)</t>
  </si>
  <si>
    <t>경기 김포시 통진읍 수참리 509-25</t>
  </si>
  <si>
    <t>김규영</t>
  </si>
  <si>
    <t>031-985-2125</t>
  </si>
  <si>
    <t>03.09 ~ 04.30</t>
  </si>
  <si>
    <t>인천 강화군 선원면 중앙로 115</t>
  </si>
  <si>
    <t>구국진</t>
  </si>
  <si>
    <t>032-934-1002</t>
  </si>
  <si>
    <t>옹진부천</t>
  </si>
  <si>
    <t>03.09 ~ 04.17</t>
  </si>
  <si>
    <t>경기 부천시 원미구 춘의동 산 51</t>
  </si>
  <si>
    <t>김대수</t>
  </si>
  <si>
    <t>032-888-3101</t>
  </si>
  <si>
    <t>인천</t>
  </si>
  <si>
    <t>03.09 ~ 05.10</t>
  </si>
  <si>
    <t>인천광역시 남구 남흥구 남촌로 57</t>
  </si>
  <si>
    <t>이준원</t>
  </si>
  <si>
    <t>032-462-8494</t>
  </si>
  <si>
    <t>경기 하남시 초이동 65-6</t>
  </si>
  <si>
    <t>이태준</t>
  </si>
  <si>
    <t>02-3431-4307</t>
  </si>
  <si>
    <t>강원지역본부</t>
  </si>
  <si>
    <t>강원 춘천시 사농동 748-4(전)</t>
  </si>
  <si>
    <t>최승환</t>
  </si>
  <si>
    <t>033-256-5427</t>
  </si>
  <si>
    <t>강원 홍천군 홍천읍 하오안리 166-20</t>
  </si>
  <si>
    <t>장현택</t>
  </si>
  <si>
    <t>033-435-5317</t>
  </si>
  <si>
    <t>횡성</t>
  </si>
  <si>
    <t>03.15 ~ 04.20</t>
  </si>
  <si>
    <t>강원 횡성군 횡성읍 한우로 300</t>
  </si>
  <si>
    <t>박선덕</t>
  </si>
  <si>
    <t>033-343-8121</t>
  </si>
  <si>
    <t>평창</t>
  </si>
  <si>
    <t>03.20 ~ 04.30</t>
  </si>
  <si>
    <t>강원 평창군 평창읍 종부리 553(전)</t>
  </si>
  <si>
    <t>이광재</t>
  </si>
  <si>
    <t>033-333-4121</t>
  </si>
  <si>
    <t>정선</t>
  </si>
  <si>
    <t>03.24 ~ 04.24</t>
  </si>
  <si>
    <t>강원 정선군 정선읍 어천길 28</t>
  </si>
  <si>
    <t>김도형</t>
  </si>
  <si>
    <t>033-563-0046</t>
  </si>
  <si>
    <t>철원</t>
  </si>
  <si>
    <t>03.23 ~ 04.17</t>
  </si>
  <si>
    <t>강원 철원군 갈말읍 하오재로 1811-1</t>
  </si>
  <si>
    <t>유창혁</t>
  </si>
  <si>
    <t>033-452-8852</t>
  </si>
  <si>
    <t>강원 철원군 동송읍 이평리 486-15(전)</t>
  </si>
  <si>
    <t>03.24 ~ 04.20</t>
  </si>
  <si>
    <t>강원 양구군 양구읍 상리 428-4(전)</t>
  </si>
  <si>
    <t>김원묵</t>
  </si>
  <si>
    <t>033-481-9031</t>
  </si>
  <si>
    <t>03.22 ~ 05.02</t>
  </si>
  <si>
    <t>강원 인제군 인제읍 덕산로 44-7(전)</t>
  </si>
  <si>
    <t>심만섭</t>
  </si>
  <si>
    <t>033-462-2182</t>
  </si>
  <si>
    <t>고성</t>
  </si>
  <si>
    <t>강원 고성군 간성읍 상리 245-4(전)</t>
  </si>
  <si>
    <t>김복재</t>
  </si>
  <si>
    <t>033-681-2052</t>
  </si>
  <si>
    <t>강릉</t>
  </si>
  <si>
    <t>강원 강릉시 사천면 사천진리772(답)</t>
  </si>
  <si>
    <t>함영돈</t>
  </si>
  <si>
    <t>033-642-8835</t>
  </si>
  <si>
    <t>삼척동해태백</t>
  </si>
  <si>
    <t>03.10 ~ 04.30</t>
  </si>
  <si>
    <t>강원 삼척시 새천년도로 682</t>
  </si>
  <si>
    <t>함형도</t>
  </si>
  <si>
    <t>033-570-8053</t>
  </si>
  <si>
    <t>충북지역본부</t>
  </si>
  <si>
    <t>03.20 ~ 05.10</t>
  </si>
  <si>
    <t>충북 청주시 서원구 서부로 1431</t>
  </si>
  <si>
    <t>최상수</t>
  </si>
  <si>
    <t>043-276-4602</t>
  </si>
  <si>
    <t>청주</t>
  </si>
  <si>
    <t>청주시 상당구 내덕동 574-5</t>
  </si>
  <si>
    <t>신정우</t>
  </si>
  <si>
    <t>043-297-4236</t>
  </si>
  <si>
    <t>03.01 ~ 05.10</t>
  </si>
  <si>
    <t>충북 보은군 보은읍 교사리 삼산1길 18</t>
  </si>
  <si>
    <t>이상수</t>
  </si>
  <si>
    <t>043-543-5001</t>
  </si>
  <si>
    <t>옥천</t>
  </si>
  <si>
    <t>충북 옥천군 옥천읍 옥천로 2030</t>
  </si>
  <si>
    <t>박명래</t>
  </si>
  <si>
    <t>043-732-7001</t>
  </si>
  <si>
    <t>영동</t>
  </si>
  <si>
    <t>충북 영동군 영동읍 부용리 16-8</t>
  </si>
  <si>
    <t>정남해</t>
  </si>
  <si>
    <t>043-742-3961</t>
  </si>
  <si>
    <t>03.11 ~ 04.10</t>
  </si>
  <si>
    <t>충북 진천군 진천읍 장관리 596</t>
  </si>
  <si>
    <t>전장호</t>
  </si>
  <si>
    <t>043-534-2241</t>
  </si>
  <si>
    <t>괴산증평</t>
  </si>
  <si>
    <t xml:space="preserve"> 03.20 ~ 04.20</t>
  </si>
  <si>
    <t>충북 괴산 칠성 두천 312-1</t>
  </si>
  <si>
    <t>김영주</t>
  </si>
  <si>
    <t>043-833-0337</t>
  </si>
  <si>
    <t>음성</t>
  </si>
  <si>
    <t>03.23 ~ 04.10</t>
  </si>
  <si>
    <t>충북 음성군 음성읍 음성중앙로 62</t>
  </si>
  <si>
    <t>서정덕</t>
  </si>
  <si>
    <t>043-872-4182</t>
  </si>
  <si>
    <t>충북 충주시 번영대로 79</t>
  </si>
  <si>
    <t>한관성</t>
  </si>
  <si>
    <t>043-847-4201</t>
  </si>
  <si>
    <t>제천</t>
  </si>
  <si>
    <t>충북 제천시 용두대로 301</t>
  </si>
  <si>
    <t>김재광</t>
  </si>
  <si>
    <t>043-643-5159</t>
  </si>
  <si>
    <t>충북 단양군 단양읍 별곡1로 25</t>
  </si>
  <si>
    <t>박시형</t>
  </si>
  <si>
    <t>043-422-3511</t>
  </si>
  <si>
    <t>충남지역본부</t>
  </si>
  <si>
    <t>03.12 ~ 04.17</t>
  </si>
  <si>
    <t>대전시 유성구 한밭대로259(노은동 141-7)</t>
  </si>
  <si>
    <t>박진서</t>
  </si>
  <si>
    <t>042-537-8814</t>
  </si>
  <si>
    <t>대전</t>
  </si>
  <si>
    <t>성낙길</t>
  </si>
  <si>
    <t>042-638-0536</t>
  </si>
  <si>
    <t>세종</t>
  </si>
  <si>
    <t>03.15 ~ 04.30</t>
  </si>
  <si>
    <t>세종자치특별시 조치원읍 세종로2355</t>
  </si>
  <si>
    <t>진광민</t>
  </si>
  <si>
    <t>044-867-5048</t>
  </si>
  <si>
    <t>연중상설운영</t>
  </si>
  <si>
    <t>충남 천안시 동남구 유량동 398-4</t>
  </si>
  <si>
    <t>공주</t>
  </si>
  <si>
    <t>03.10 ~ 04.10</t>
  </si>
  <si>
    <t>충남 공주시 관골1길 27</t>
  </si>
  <si>
    <t>보령</t>
  </si>
  <si>
    <t>03.03 ~ 04.13</t>
  </si>
  <si>
    <t>충남 보령시 대천로92</t>
  </si>
  <si>
    <t>041-931-2874</t>
  </si>
  <si>
    <t>아산</t>
  </si>
  <si>
    <t>충남 아산시 충무로 20번길 21</t>
  </si>
  <si>
    <t>서산</t>
  </si>
  <si>
    <t>03.13 ~ 04.12</t>
  </si>
  <si>
    <t>충남 서산시 중앙로 114</t>
  </si>
  <si>
    <t>논산계룔</t>
  </si>
  <si>
    <t>03.16 ~ 04.17</t>
  </si>
  <si>
    <t>충남 논산시 시민로 331번길 7</t>
  </si>
  <si>
    <t>박희태</t>
  </si>
  <si>
    <t>당진</t>
  </si>
  <si>
    <t>충남 당진시 당진중앙2로 290</t>
  </si>
  <si>
    <t>041-355-2108</t>
  </si>
  <si>
    <t>금산</t>
  </si>
  <si>
    <t>충남 금산군 금산읍 오리정3길 10-8</t>
  </si>
  <si>
    <t>박지운</t>
  </si>
  <si>
    <t>041-754-4013</t>
  </si>
  <si>
    <t>03.03 ~ 03.27</t>
  </si>
  <si>
    <t>충남 부여군 부여읍 궁남로 23</t>
  </si>
  <si>
    <t>041-835-2152</t>
  </si>
  <si>
    <t>서천</t>
  </si>
  <si>
    <t>03.16 ~ 04.10</t>
  </si>
  <si>
    <t>충남 서천군 서천읍 충절로 112</t>
  </si>
  <si>
    <t>041-953-0127</t>
  </si>
  <si>
    <t>청양</t>
  </si>
  <si>
    <t>03.01 ~ 04.10</t>
  </si>
  <si>
    <t>충남 청양군 청양읍 중앙로 64</t>
  </si>
  <si>
    <t>복정한</t>
  </si>
  <si>
    <t>041-944-0342</t>
  </si>
  <si>
    <t>충남 홍성군 홍성읍 문화로 94-1</t>
  </si>
  <si>
    <t>예산</t>
  </si>
  <si>
    <t>충남 예산군 오가면 신장리</t>
  </si>
  <si>
    <t>태안</t>
  </si>
  <si>
    <t>03.19 ~ 04.30</t>
  </si>
  <si>
    <t>충남 태안군 태안읍 시장5길 20</t>
  </si>
  <si>
    <t>041-674-0401</t>
  </si>
  <si>
    <t>02.27 ~ 04.12</t>
  </si>
  <si>
    <t>전북 완주군 용진면 상운길 89</t>
  </si>
  <si>
    <t>공명규</t>
  </si>
  <si>
    <t>063-244-5101</t>
  </si>
  <si>
    <t>완 주</t>
  </si>
  <si>
    <t>02.27 ~ 04.05</t>
  </si>
  <si>
    <t>전북 완주군 고산면 읍내3길 58</t>
  </si>
  <si>
    <t>063-262-8591</t>
  </si>
  <si>
    <t>03.05 ~ 04.15</t>
  </si>
  <si>
    <t>전북 진안군 진안읍 진장로 22</t>
  </si>
  <si>
    <t>무 주</t>
  </si>
  <si>
    <t>전북 무주군 무주읍 단천로 150</t>
  </si>
  <si>
    <t>063-324-2315</t>
  </si>
  <si>
    <t>063-351-5030</t>
  </si>
  <si>
    <t>남 원</t>
  </si>
  <si>
    <t>02.28 ~ 04.05</t>
  </si>
  <si>
    <t>전북 남원시 광한북로 94-7</t>
  </si>
  <si>
    <t>03.02 ~ 04.11</t>
  </si>
  <si>
    <t>전북 순창군 순창읍 순창6길 15</t>
  </si>
  <si>
    <t>주용우</t>
  </si>
  <si>
    <t>063-653-1366</t>
  </si>
  <si>
    <t>정 읍</t>
  </si>
  <si>
    <t>02.18 ~ 04.11</t>
  </si>
  <si>
    <t xml:space="preserve">전북 정읍시 명덕1길 64 </t>
  </si>
  <si>
    <t>02.23 ~ 04.24</t>
  </si>
  <si>
    <t>전북 고창군 흥덕면 부안로 448</t>
  </si>
  <si>
    <t>김수령</t>
  </si>
  <si>
    <t>부 안</t>
  </si>
  <si>
    <t>02.23 ~ 04.20</t>
  </si>
  <si>
    <t>전북 부안군 부안읍 봉덕리 543</t>
  </si>
  <si>
    <t>김 제</t>
  </si>
  <si>
    <t>03.01 ~ 04.20</t>
  </si>
  <si>
    <t>전북 김제시 검산동 889-62</t>
  </si>
  <si>
    <t>박종규</t>
  </si>
  <si>
    <t>063-545-3215</t>
  </si>
  <si>
    <t>02.26 ~ 04.05</t>
  </si>
  <si>
    <t>전북 군산시 공단대로 139</t>
  </si>
  <si>
    <t>익 산</t>
  </si>
  <si>
    <t>전남지역본부</t>
  </si>
  <si>
    <t>광주광역시 광산구 북문대로 663</t>
  </si>
  <si>
    <t>신상식</t>
  </si>
  <si>
    <t>062-954-0071</t>
  </si>
  <si>
    <t>03.02 ~ 04.12</t>
  </si>
  <si>
    <t>광주광역시 서구 상무대로 1133</t>
  </si>
  <si>
    <t>구동환</t>
  </si>
  <si>
    <t>여수</t>
  </si>
  <si>
    <t>03.09 ~ 04.10</t>
  </si>
  <si>
    <t>전남 여수시 만성로 80-1</t>
  </si>
  <si>
    <t>박필재</t>
  </si>
  <si>
    <t>061-653-8646</t>
  </si>
  <si>
    <t>03.01 ~ 03.31</t>
  </si>
  <si>
    <t>전남 순천시 연향동 1477-1</t>
  </si>
  <si>
    <t>061-725-3813</t>
  </si>
  <si>
    <t>광양</t>
  </si>
  <si>
    <t>전남 광양시 광양읍 칠성리 931-10</t>
  </si>
  <si>
    <t>곡성</t>
  </si>
  <si>
    <t>03.16 ~ 05.30</t>
  </si>
  <si>
    <t>전남 곡성군 곡성읍 곡성로 838</t>
  </si>
  <si>
    <t>구례</t>
  </si>
  <si>
    <t>전남 구례군 구례읍 5일시장큰길31</t>
  </si>
  <si>
    <t>김효민</t>
  </si>
  <si>
    <t>고흥</t>
  </si>
  <si>
    <t>01.01 ~ 12.31</t>
  </si>
  <si>
    <t>전남 고흥군 고흥읍 여산당촌길 23</t>
  </si>
  <si>
    <t>임미경</t>
  </si>
  <si>
    <t>061-835-2040</t>
  </si>
  <si>
    <t>화순</t>
  </si>
  <si>
    <t>03.02 ~ 04.19</t>
  </si>
  <si>
    <t>전남 화순군 능주면 관영리 242-2</t>
  </si>
  <si>
    <t>전남 영암군 영암읍 중앙로 93</t>
  </si>
  <si>
    <t>정지인</t>
  </si>
  <si>
    <t>061-473-6696</t>
  </si>
  <si>
    <t>무안</t>
  </si>
  <si>
    <t>전남 무안군 현경면 수양리 산 113-2</t>
  </si>
  <si>
    <t>신정훈</t>
  </si>
  <si>
    <t>061-453-2204</t>
  </si>
  <si>
    <t>함평</t>
  </si>
  <si>
    <t>03.02 ~ 12.31</t>
  </si>
  <si>
    <t>전남 함평군 함평읍 내교리 828-1</t>
  </si>
  <si>
    <t>문금현</t>
  </si>
  <si>
    <t>영광</t>
  </si>
  <si>
    <t>전남 영광군 영광읍 천년로 12길 54</t>
  </si>
  <si>
    <t>정규효</t>
  </si>
  <si>
    <t>061-351-2212</t>
  </si>
  <si>
    <t>장성</t>
  </si>
  <si>
    <t>03.09 ~ 04.05</t>
  </si>
  <si>
    <t>전남 장성군 장성읍 청운길35</t>
  </si>
  <si>
    <t>최미진</t>
  </si>
  <si>
    <t>완도</t>
  </si>
  <si>
    <t>전남 완도군 완도읍 개포로151</t>
  </si>
  <si>
    <t>김용덕</t>
  </si>
  <si>
    <t>061-552-3338</t>
  </si>
  <si>
    <t>진도</t>
  </si>
  <si>
    <t>03.01 ~ 04.17</t>
  </si>
  <si>
    <t>전남 진도군 진도읍 진도대로 7143-10</t>
  </si>
  <si>
    <t>061-544-6101</t>
  </si>
  <si>
    <t>신안</t>
  </si>
  <si>
    <t>전남 목포시 양을로 67-1</t>
  </si>
  <si>
    <t>061-277-2433</t>
  </si>
  <si>
    <t>02.24 ~ 04.08</t>
  </si>
  <si>
    <t>포항</t>
  </si>
  <si>
    <t>03.05 ~ 04.12</t>
  </si>
  <si>
    <t>김천</t>
  </si>
  <si>
    <t>안동</t>
  </si>
  <si>
    <t>03.10 ~ 04.15</t>
  </si>
  <si>
    <t>영주</t>
  </si>
  <si>
    <t>03.09 ~ 04.11</t>
  </si>
  <si>
    <t>상주</t>
  </si>
  <si>
    <t>문경</t>
  </si>
  <si>
    <t>03.21 ~ 05.10</t>
  </si>
  <si>
    <t>군위</t>
  </si>
  <si>
    <t>청송</t>
  </si>
  <si>
    <t>03.16 ~ 04.12</t>
  </si>
  <si>
    <t>고령</t>
  </si>
  <si>
    <t>03.02 ~ 04.15</t>
  </si>
  <si>
    <t>성주</t>
  </si>
  <si>
    <t>02.25 ~ 04.05</t>
  </si>
  <si>
    <t>칠곡</t>
  </si>
  <si>
    <t>울릉</t>
  </si>
  <si>
    <t>경남지역본부</t>
  </si>
  <si>
    <t>02.17 ~ 04.11</t>
  </si>
  <si>
    <t>경남 창원시 의창구 중앙대로 162번길 11</t>
  </si>
  <si>
    <t>구광수</t>
  </si>
  <si>
    <t>055-601-4549</t>
  </si>
  <si>
    <t>02.23 ~ 04.12</t>
  </si>
  <si>
    <t>부산광역시 기장군 철마면 고촌리 675</t>
  </si>
  <si>
    <t>김은수</t>
  </si>
  <si>
    <t>051-528-9148</t>
  </si>
  <si>
    <t>02.23 ~ 04.30</t>
  </si>
  <si>
    <t>울산광역시 울주군 범서음 
입암리 510-15번지</t>
  </si>
  <si>
    <t>김문규</t>
  </si>
  <si>
    <t>052-211-7396</t>
  </si>
  <si>
    <t>창원</t>
  </si>
  <si>
    <t>02.23 ~ 04.11</t>
  </si>
  <si>
    <t>경남 창원시 의창구 북면 지개리 
답606-1번지외1필지</t>
  </si>
  <si>
    <t>강성부</t>
  </si>
  <si>
    <t>055-296-3877</t>
  </si>
  <si>
    <t>진주</t>
  </si>
  <si>
    <t>03.01 ~ 04.05</t>
  </si>
  <si>
    <t xml:space="preserve">경남 진주시 도동천로 152-1 </t>
  </si>
  <si>
    <t>하철수</t>
  </si>
  <si>
    <t>055-752-0409</t>
  </si>
  <si>
    <t>03.02 ~ 04.10</t>
  </si>
  <si>
    <t>경남 통영시 광도면 죽림리 1572-43</t>
  </si>
  <si>
    <t>이유빈</t>
  </si>
  <si>
    <t>사천</t>
  </si>
  <si>
    <t>03.03 ~ 04.05</t>
  </si>
  <si>
    <t>경남 사천시 정동면 진삼로 1396번지</t>
  </si>
  <si>
    <t>박동진</t>
  </si>
  <si>
    <t>055-852-2264</t>
  </si>
  <si>
    <t>밀양</t>
  </si>
  <si>
    <t>연중운영</t>
  </si>
  <si>
    <t>경남 밀양시 터미널 4길 10</t>
  </si>
  <si>
    <t>손성종</t>
  </si>
  <si>
    <t>02.24 ~ 04.06</t>
  </si>
  <si>
    <t>경남 거제시 상동동 965-2.8번지</t>
  </si>
  <si>
    <t>의령</t>
  </si>
  <si>
    <t>경남 의령군 의령읍 의령로 147</t>
  </si>
  <si>
    <t>02.26 ~ 04.10</t>
  </si>
  <si>
    <t>경남 함안군 가야읍 한마디로 1516-1</t>
  </si>
  <si>
    <t>안영모</t>
  </si>
  <si>
    <t>055-583-2174</t>
  </si>
  <si>
    <t>03.02 ~ 04.05</t>
  </si>
  <si>
    <t>경남 창녕군 창녕읍 창녕대로 136
 (임산물전시판매장)</t>
  </si>
  <si>
    <t>경남 고성군 고성읍 송학리 451-4번지</t>
  </si>
  <si>
    <t>055-674-0735</t>
  </si>
  <si>
    <t>남해</t>
  </si>
  <si>
    <t>03.02  ~ 04.06</t>
  </si>
  <si>
    <t>경남 남해군 남해읍 서변리 75-8</t>
  </si>
  <si>
    <t>김종신</t>
  </si>
  <si>
    <t>055-863-3146</t>
  </si>
  <si>
    <t>02.27 ~ 03.31</t>
  </si>
  <si>
    <t>경남 하동군 하동읍 중앙로 42 (조합주차장)</t>
  </si>
  <si>
    <t>055-883-4501</t>
  </si>
  <si>
    <t>02.23 ~ 04.10</t>
  </si>
  <si>
    <t>경남 함양군 함양읍 고운로 458</t>
  </si>
  <si>
    <t>박우봉</t>
  </si>
  <si>
    <t>055-964-8800</t>
  </si>
  <si>
    <t>02.27 ~ 04.30</t>
  </si>
  <si>
    <t>경남 합천군 합천읍 동서로 91-11</t>
  </si>
  <si>
    <t>최원철</t>
  </si>
  <si>
    <t>제주지역본부</t>
  </si>
  <si>
    <t>03.01 ~ 12.31
(연중운영)</t>
  </si>
  <si>
    <t>제주 산천단 동3길(아라일동)</t>
  </si>
  <si>
    <t>정정현</t>
  </si>
  <si>
    <t>064-900-4165</t>
  </si>
  <si>
    <t>제주</t>
  </si>
  <si>
    <t>제주 애월읍 광령남서길 40번지
제주 제주시 연동 2437-4</t>
  </si>
  <si>
    <t>조철승</t>
  </si>
  <si>
    <t>064-742-4883</t>
  </si>
  <si>
    <t>서귀포</t>
  </si>
  <si>
    <t>제주 서귀포시 서호동 161</t>
  </si>
  <si>
    <t>김정한</t>
  </si>
  <si>
    <t>064-766-4521</t>
  </si>
  <si>
    <t>양주</t>
    <phoneticPr fontId="5" type="noConversion"/>
  </si>
  <si>
    <t>03.01 ~ 04.30</t>
    <phoneticPr fontId="5" type="noConversion"/>
  </si>
  <si>
    <t>03.01 ~ 05.10</t>
    <phoneticPr fontId="5" type="noConversion"/>
  </si>
  <si>
    <t>03.16 ~ 04.30</t>
    <phoneticPr fontId="5" type="noConversion"/>
  </si>
  <si>
    <t>03.20 ~ 04.20</t>
    <phoneticPr fontId="5" type="noConversion"/>
  </si>
  <si>
    <t>03.08 ~ 04.17</t>
    <phoneticPr fontId="5" type="noConversion"/>
  </si>
  <si>
    <t>03.02 ~ 04.30</t>
    <phoneticPr fontId="5" type="noConversion"/>
  </si>
  <si>
    <t>03.13 ~ 04.30</t>
    <phoneticPr fontId="5" type="noConversion"/>
  </si>
  <si>
    <t>03.01 ~ 05.10
(연중운영)</t>
    <phoneticPr fontId="5" type="noConversion"/>
  </si>
  <si>
    <t>03.01 ~ 05.08</t>
    <phoneticPr fontId="5" type="noConversion"/>
  </si>
  <si>
    <t>03.17 ~ 04.18</t>
    <phoneticPr fontId="5" type="noConversion"/>
  </si>
  <si>
    <t>03.14 ~ 04.12</t>
    <phoneticPr fontId="5" type="noConversion"/>
  </si>
  <si>
    <t>03.16 ~ 04.10</t>
    <phoneticPr fontId="5" type="noConversion"/>
  </si>
  <si>
    <t>3. 나무시장 운영 계획</t>
    <phoneticPr fontId="5" type="noConversion"/>
  </si>
  <si>
    <t>02-420-7672</t>
    <phoneticPr fontId="5" type="noConversion"/>
  </si>
  <si>
    <t>경기 과천시 물사랑로 257</t>
    <phoneticPr fontId="5" type="noConversion"/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</si>
</sst>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176" formatCode="_-* #,##0.0_-;\-* #,##0.0_-;_-* &quot;-&quot;_-;_-@_-"/>
    <numFmt numFmtId="177" formatCode="General&quot;개&quot;&quot;소&quot;"/>
    <numFmt numFmtId="178" formatCode="#,##0_ "/>
    <numFmt numFmtId="179" formatCode="#,##0\ &quot;F&quot;;\-#,##0\ &quot;F&quot;"/>
    <numFmt numFmtId="180" formatCode="#,##0.00_ "/>
    <numFmt numFmtId="181" formatCode="#,##0&quot; F&quot;_);[Red]\(#,##0&quot; F&quot;\)"/>
    <numFmt numFmtId="182" formatCode="_ * #,##0_ ;_ * \-#,##0_ ;_ * &quot;-&quot;_ ;_ @_ "/>
    <numFmt numFmtId="183" formatCode="_ * #,##0.00_ ;_ * \-#,##0.00_ ;_ * &quot;-&quot;??_ ;_ @_ "/>
    <numFmt numFmtId="184" formatCode="#,##0.00&quot;?_);[Red]\(#,##0.00&quot;&quot;?&quot;\)"/>
    <numFmt numFmtId="185" formatCode="#,##0&quot;?_);[Red]\(#,##0&quot;&quot;?&quot;\)"/>
    <numFmt numFmtId="189" formatCode="_-* #,##0.00_-;\-* #,##0.00_-;_-* &quot;-&quot;_-;_-@_-"/>
    <numFmt numFmtId="192" formatCode="_-* #,##0.000_-;\-* #,##0.000_-;_-* &quot;-&quot;_-;_-@_-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HY헤드라인M"/>
      <family val="1"/>
      <charset val="129"/>
    </font>
    <font>
      <b/>
      <sz val="8"/>
      <name val="돋움"/>
      <family val="3"/>
      <charset val="129"/>
    </font>
    <font>
      <sz val="9"/>
      <name val="돋움"/>
      <family val="3"/>
      <charset val="129"/>
    </font>
    <font>
      <sz val="12"/>
      <name val="바탕"/>
      <family val="1"/>
      <charset val="129"/>
    </font>
    <font>
      <sz val="10"/>
      <name val="굴림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돋움"/>
      <family val="3"/>
      <charset val="129"/>
    </font>
    <font>
      <sz val="9"/>
      <color rgb="FFFF0000"/>
      <name val="돋움"/>
      <family val="3"/>
      <charset val="129"/>
    </font>
    <font>
      <sz val="8"/>
      <color theme="1"/>
      <name val="돋움"/>
      <family val="3"/>
      <charset val="129"/>
    </font>
    <font>
      <sz val="8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3" fillId="0" borderId="0"/>
    <xf numFmtId="0" fontId="15" fillId="0" borderId="0" applyFill="0" applyBorder="0" applyProtection="0">
      <alignment horizontal="centerContinuous" vertical="center"/>
    </xf>
    <xf numFmtId="0" fontId="16" fillId="2" borderId="0" applyFill="0" applyBorder="0" applyProtection="0">
      <alignment horizontal="center" vertical="center"/>
    </xf>
    <xf numFmtId="9" fontId="11" fillId="2" borderId="0" applyFill="0" applyBorder="0" applyProtection="0">
      <alignment horizontal="right"/>
    </xf>
    <xf numFmtId="10" fontId="11" fillId="0" borderId="0" applyFill="0" applyBorder="0" applyProtection="0">
      <alignment horizontal="right"/>
    </xf>
    <xf numFmtId="0" fontId="12" fillId="0" borderId="0"/>
    <xf numFmtId="0" fontId="13" fillId="0" borderId="0"/>
    <xf numFmtId="179" fontId="11" fillId="0" borderId="0" applyFont="0" applyFill="0" applyBorder="0" applyAlignment="0" applyProtection="0"/>
    <xf numFmtId="180" fontId="11" fillId="2" borderId="0" applyFill="0" applyBorder="0" applyProtection="0">
      <alignment horizontal="right"/>
    </xf>
    <xf numFmtId="181" fontId="11" fillId="0" borderId="0" applyFont="0" applyFill="0" applyBorder="0" applyAlignment="0" applyProtection="0"/>
    <xf numFmtId="0" fontId="9" fillId="0" borderId="0"/>
    <xf numFmtId="0" fontId="4" fillId="0" borderId="0"/>
    <xf numFmtId="41" fontId="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51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6" xfId="29" applyFont="1" applyFill="1" applyBorder="1" applyAlignment="1">
      <alignment horizontal="center" vertical="center"/>
    </xf>
    <xf numFmtId="0" fontId="19" fillId="0" borderId="9" xfId="29" applyFont="1" applyFill="1" applyBorder="1" applyAlignment="1">
      <alignment horizontal="center" vertical="center"/>
    </xf>
    <xf numFmtId="0" fontId="19" fillId="0" borderId="1" xfId="29" applyFont="1" applyFill="1" applyBorder="1" applyAlignment="1">
      <alignment horizontal="center" vertical="center"/>
    </xf>
    <xf numFmtId="0" fontId="19" fillId="0" borderId="1" xfId="29" applyFont="1" applyFill="1" applyBorder="1" applyAlignment="1">
      <alignment horizontal="left" vertical="center"/>
    </xf>
    <xf numFmtId="41" fontId="19" fillId="0" borderId="2" xfId="29" applyNumberFormat="1" applyFont="1" applyFill="1" applyBorder="1" applyAlignment="1">
      <alignment horizontal="center" vertical="center" shrinkToFit="1"/>
    </xf>
    <xf numFmtId="41" fontId="19" fillId="0" borderId="8" xfId="29" applyNumberFormat="1" applyFont="1" applyFill="1" applyBorder="1" applyAlignment="1">
      <alignment horizontal="center" vertical="center" shrinkToFit="1"/>
    </xf>
    <xf numFmtId="0" fontId="19" fillId="0" borderId="21" xfId="29" applyFont="1" applyFill="1" applyBorder="1" applyAlignment="1">
      <alignment horizontal="center" vertical="center"/>
    </xf>
    <xf numFmtId="0" fontId="19" fillId="3" borderId="9" xfId="29" applyFont="1" applyFill="1" applyBorder="1" applyAlignment="1">
      <alignment horizontal="center" vertical="center"/>
    </xf>
    <xf numFmtId="0" fontId="19" fillId="3" borderId="1" xfId="29" applyFont="1" applyFill="1" applyBorder="1" applyAlignment="1">
      <alignment horizontal="center" vertical="center"/>
    </xf>
    <xf numFmtId="0" fontId="19" fillId="3" borderId="1" xfId="29" applyFont="1" applyFill="1" applyBorder="1" applyAlignment="1">
      <alignment horizontal="left" vertical="center"/>
    </xf>
    <xf numFmtId="41" fontId="19" fillId="3" borderId="2" xfId="29" applyNumberFormat="1" applyFont="1" applyFill="1" applyBorder="1" applyAlignment="1">
      <alignment horizontal="center" vertical="center" shrinkToFit="1"/>
    </xf>
    <xf numFmtId="41" fontId="19" fillId="3" borderId="8" xfId="29" applyNumberFormat="1" applyFont="1" applyFill="1" applyBorder="1" applyAlignment="1">
      <alignment horizontal="center" vertical="center" shrinkToFit="1"/>
    </xf>
    <xf numFmtId="0" fontId="19" fillId="3" borderId="6" xfId="29" applyFont="1" applyFill="1" applyBorder="1" applyAlignment="1">
      <alignment horizontal="center" vertical="center"/>
    </xf>
    <xf numFmtId="0" fontId="19" fillId="3" borderId="21" xfId="29" applyFont="1" applyFill="1" applyBorder="1" applyAlignment="1">
      <alignment horizontal="center" vertical="center"/>
    </xf>
    <xf numFmtId="0" fontId="19" fillId="3" borderId="1" xfId="29" applyFont="1" applyFill="1" applyBorder="1" applyAlignment="1">
      <alignment horizontal="center" vertical="center" wrapText="1"/>
    </xf>
    <xf numFmtId="0" fontId="19" fillId="3" borderId="9" xfId="29" applyFont="1" applyFill="1" applyBorder="1" applyAlignment="1">
      <alignment horizontal="center" vertical="center" shrinkToFit="1"/>
    </xf>
    <xf numFmtId="0" fontId="19" fillId="3" borderId="1" xfId="29" applyFont="1" applyFill="1" applyBorder="1" applyAlignment="1">
      <alignment horizontal="center" vertical="center" shrinkToFit="1"/>
    </xf>
    <xf numFmtId="0" fontId="19" fillId="3" borderId="1" xfId="29" applyFont="1" applyFill="1" applyBorder="1" applyAlignment="1">
      <alignment horizontal="left" vertical="center" shrinkToFit="1"/>
    </xf>
    <xf numFmtId="0" fontId="5" fillId="3" borderId="9" xfId="29" applyFont="1" applyFill="1" applyBorder="1" applyAlignment="1">
      <alignment horizontal="center" vertical="center" shrinkToFit="1"/>
    </xf>
    <xf numFmtId="0" fontId="5" fillId="3" borderId="1" xfId="29" applyFont="1" applyFill="1" applyBorder="1" applyAlignment="1">
      <alignment horizontal="center" vertical="center" shrinkToFit="1"/>
    </xf>
    <xf numFmtId="0" fontId="5" fillId="3" borderId="1" xfId="29" applyFont="1" applyFill="1" applyBorder="1" applyAlignment="1">
      <alignment horizontal="left" vertical="center" shrinkToFit="1"/>
    </xf>
    <xf numFmtId="41" fontId="5" fillId="3" borderId="2" xfId="29" applyNumberFormat="1" applyFont="1" applyFill="1" applyBorder="1" applyAlignment="1">
      <alignment horizontal="center" vertical="center" shrinkToFit="1"/>
    </xf>
    <xf numFmtId="41" fontId="5" fillId="3" borderId="8" xfId="29" applyNumberFormat="1" applyFont="1" applyFill="1" applyBorder="1" applyAlignment="1">
      <alignment horizontal="center" vertical="center" shrinkToFit="1"/>
    </xf>
    <xf numFmtId="0" fontId="5" fillId="3" borderId="6" xfId="29" applyFont="1" applyFill="1" applyBorder="1" applyAlignment="1">
      <alignment horizontal="center" vertical="center"/>
    </xf>
    <xf numFmtId="0" fontId="5" fillId="3" borderId="21" xfId="29" applyFont="1" applyFill="1" applyBorder="1" applyAlignment="1">
      <alignment horizontal="center" vertical="center"/>
    </xf>
    <xf numFmtId="0" fontId="19" fillId="0" borderId="9" xfId="29" applyFont="1" applyFill="1" applyBorder="1" applyAlignment="1">
      <alignment horizontal="center" vertical="center" shrinkToFit="1"/>
    </xf>
    <xf numFmtId="0" fontId="5" fillId="0" borderId="7" xfId="29" applyFont="1" applyFill="1" applyBorder="1" applyAlignment="1">
      <alignment horizontal="center" vertical="center" shrinkToFit="1"/>
    </xf>
    <xf numFmtId="0" fontId="19" fillId="0" borderId="1" xfId="29" applyFont="1" applyFill="1" applyBorder="1" applyAlignment="1">
      <alignment horizontal="left" vertical="center" shrinkToFit="1"/>
    </xf>
    <xf numFmtId="41" fontId="19" fillId="0" borderId="8" xfId="29" applyNumberFormat="1" applyFont="1" applyFill="1" applyBorder="1">
      <alignment vertical="center"/>
    </xf>
    <xf numFmtId="41" fontId="19" fillId="0" borderId="2" xfId="29" applyNumberFormat="1" applyFont="1" applyFill="1" applyBorder="1">
      <alignment vertical="center"/>
    </xf>
    <xf numFmtId="0" fontId="19" fillId="0" borderId="1" xfId="29" applyFont="1" applyBorder="1" applyAlignment="1">
      <alignment horizontal="left" vertical="center" shrinkToFit="1"/>
    </xf>
    <xf numFmtId="41" fontId="19" fillId="0" borderId="8" xfId="29" applyNumberFormat="1" applyFont="1" applyBorder="1">
      <alignment vertical="center"/>
    </xf>
    <xf numFmtId="41" fontId="19" fillId="0" borderId="2" xfId="29" applyNumberFormat="1" applyFont="1" applyBorder="1">
      <alignment vertical="center"/>
    </xf>
    <xf numFmtId="41" fontId="19" fillId="0" borderId="8" xfId="29" applyNumberFormat="1" applyFont="1" applyFill="1" applyBorder="1" applyAlignment="1">
      <alignment horizontal="center" vertical="center"/>
    </xf>
    <xf numFmtId="41" fontId="19" fillId="0" borderId="2" xfId="29" applyNumberFormat="1" applyFont="1" applyFill="1" applyBorder="1" applyAlignment="1">
      <alignment horizontal="center" vertical="center"/>
    </xf>
    <xf numFmtId="0" fontId="19" fillId="0" borderId="6" xfId="29" applyFont="1" applyFill="1" applyBorder="1" applyAlignment="1">
      <alignment horizontal="center" vertical="center" shrinkToFit="1"/>
    </xf>
    <xf numFmtId="0" fontId="19" fillId="0" borderId="21" xfId="29" applyFont="1" applyFill="1" applyBorder="1" applyAlignment="1">
      <alignment horizontal="center" vertical="center" shrinkToFit="1"/>
    </xf>
    <xf numFmtId="0" fontId="19" fillId="0" borderId="1" xfId="29" applyFont="1" applyFill="1" applyBorder="1" applyAlignment="1">
      <alignment horizontal="center" vertical="center" shrinkToFit="1"/>
    </xf>
    <xf numFmtId="0" fontId="19" fillId="0" borderId="1" xfId="29" applyFont="1" applyFill="1" applyBorder="1" applyAlignment="1">
      <alignment vertical="center" shrinkToFit="1"/>
    </xf>
    <xf numFmtId="41" fontId="19" fillId="0" borderId="8" xfId="29" applyNumberFormat="1" applyFont="1" applyFill="1" applyBorder="1" applyAlignment="1">
      <alignment horizontal="right" vertical="center"/>
    </xf>
    <xf numFmtId="41" fontId="5" fillId="0" borderId="2" xfId="29" applyNumberFormat="1" applyFont="1" applyFill="1" applyBorder="1" applyAlignment="1">
      <alignment vertical="center" shrinkToFit="1"/>
    </xf>
    <xf numFmtId="0" fontId="5" fillId="0" borderId="6" xfId="29" applyFont="1" applyFill="1" applyBorder="1" applyAlignment="1">
      <alignment horizontal="center" vertical="center" shrinkToFit="1"/>
    </xf>
    <xf numFmtId="0" fontId="5" fillId="0" borderId="1" xfId="29" applyFont="1" applyFill="1" applyBorder="1" applyAlignment="1">
      <alignment vertical="center" shrinkToFit="1"/>
    </xf>
    <xf numFmtId="41" fontId="5" fillId="0" borderId="8" xfId="29" applyNumberFormat="1" applyFont="1" applyFill="1" applyBorder="1" applyAlignment="1">
      <alignment vertical="center" shrinkToFit="1"/>
    </xf>
    <xf numFmtId="0" fontId="5" fillId="0" borderId="21" xfId="29" applyFont="1" applyFill="1" applyBorder="1" applyAlignment="1">
      <alignment horizontal="center" vertical="center" shrinkToFit="1"/>
    </xf>
    <xf numFmtId="41" fontId="19" fillId="0" borderId="2" xfId="29" applyNumberFormat="1" applyFont="1" applyFill="1" applyBorder="1" applyAlignment="1">
      <alignment vertical="center" shrinkToFit="1"/>
    </xf>
    <xf numFmtId="41" fontId="19" fillId="0" borderId="8" xfId="29" applyNumberFormat="1" applyFont="1" applyFill="1" applyBorder="1" applyAlignment="1">
      <alignment vertical="center" shrinkToFit="1"/>
    </xf>
    <xf numFmtId="0" fontId="5" fillId="0" borderId="9" xfId="21" applyFont="1" applyFill="1" applyBorder="1" applyAlignment="1">
      <alignment horizontal="center" vertical="center" shrinkToFit="1"/>
    </xf>
    <xf numFmtId="0" fontId="5" fillId="0" borderId="9" xfId="20" applyFont="1" applyFill="1" applyBorder="1" applyAlignment="1">
      <alignment horizontal="center" vertical="center" shrinkToFit="1"/>
    </xf>
    <xf numFmtId="41" fontId="19" fillId="0" borderId="2" xfId="29" applyNumberFormat="1" applyFont="1" applyFill="1" applyBorder="1" applyAlignment="1">
      <alignment vertical="center"/>
    </xf>
    <xf numFmtId="41" fontId="19" fillId="0" borderId="8" xfId="29" applyNumberFormat="1" applyFont="1" applyFill="1" applyBorder="1" applyAlignment="1">
      <alignment vertical="center"/>
    </xf>
    <xf numFmtId="41" fontId="19" fillId="0" borderId="2" xfId="29" applyNumberFormat="1" applyFont="1" applyFill="1" applyBorder="1" applyAlignment="1">
      <alignment horizontal="right" vertical="center" shrinkToFit="1"/>
    </xf>
    <xf numFmtId="41" fontId="19" fillId="0" borderId="8" xfId="29" applyNumberFormat="1" applyFont="1" applyFill="1" applyBorder="1" applyAlignment="1">
      <alignment horizontal="right" vertical="center" shrinkToFit="1"/>
    </xf>
    <xf numFmtId="0" fontId="19" fillId="0" borderId="1" xfId="29" applyFont="1" applyFill="1" applyBorder="1" applyAlignment="1">
      <alignment vertical="center" wrapText="1" shrinkToFit="1"/>
    </xf>
    <xf numFmtId="0" fontId="20" fillId="0" borderId="1" xfId="29" applyFont="1" applyFill="1" applyBorder="1" applyAlignment="1">
      <alignment horizontal="center" vertical="center" shrinkToFit="1"/>
    </xf>
    <xf numFmtId="0" fontId="20" fillId="0" borderId="1" xfId="29" applyFont="1" applyFill="1" applyBorder="1" applyAlignment="1">
      <alignment vertical="center" shrinkToFit="1"/>
    </xf>
    <xf numFmtId="41" fontId="20" fillId="0" borderId="8" xfId="29" applyNumberFormat="1" applyFont="1" applyFill="1" applyBorder="1">
      <alignment vertical="center"/>
    </xf>
    <xf numFmtId="41" fontId="20" fillId="0" borderId="2" xfId="29" applyNumberFormat="1" applyFont="1" applyFill="1" applyBorder="1">
      <alignment vertical="center"/>
    </xf>
    <xf numFmtId="0" fontId="20" fillId="0" borderId="6" xfId="29" applyFont="1" applyFill="1" applyBorder="1" applyAlignment="1">
      <alignment horizontal="center" vertical="center"/>
    </xf>
    <xf numFmtId="0" fontId="20" fillId="0" borderId="21" xfId="29" applyFont="1" applyFill="1" applyBorder="1" applyAlignment="1">
      <alignment horizontal="center" vertical="center"/>
    </xf>
    <xf numFmtId="0" fontId="20" fillId="0" borderId="9" xfId="29" applyFont="1" applyFill="1" applyBorder="1" applyAlignment="1">
      <alignment horizontal="center" vertical="center" shrinkToFit="1"/>
    </xf>
    <xf numFmtId="0" fontId="19" fillId="0" borderId="1" xfId="29" applyFont="1" applyFill="1" applyBorder="1" applyAlignment="1">
      <alignment horizontal="center" vertical="center" wrapText="1" shrinkToFit="1"/>
    </xf>
    <xf numFmtId="41" fontId="19" fillId="0" borderId="2" xfId="29" applyNumberFormat="1" applyFont="1" applyFill="1" applyBorder="1" applyAlignment="1">
      <alignment horizontal="right" vertical="center"/>
    </xf>
    <xf numFmtId="0" fontId="19" fillId="0" borderId="21" xfId="29" applyFont="1" applyFill="1" applyBorder="1" applyAlignment="1">
      <alignment horizontal="center" vertical="center" wrapText="1"/>
    </xf>
    <xf numFmtId="0" fontId="19" fillId="0" borderId="1" xfId="29" applyFont="1" applyFill="1" applyBorder="1" applyAlignment="1">
      <alignment vertical="center" wrapText="1"/>
    </xf>
    <xf numFmtId="192" fontId="19" fillId="0" borderId="3" xfId="29" applyNumberFormat="1" applyFont="1" applyFill="1" applyBorder="1" applyAlignment="1">
      <alignment horizontal="center" vertical="center" shrinkToFit="1"/>
    </xf>
    <xf numFmtId="192" fontId="19" fillId="0" borderId="3" xfId="29" applyNumberFormat="1" applyFont="1" applyFill="1" applyBorder="1" applyAlignment="1">
      <alignment vertical="center" shrinkToFit="1"/>
    </xf>
    <xf numFmtId="192" fontId="19" fillId="0" borderId="3" xfId="29" applyNumberFormat="1" applyFont="1" applyFill="1" applyBorder="1">
      <alignment vertical="center"/>
    </xf>
    <xf numFmtId="192" fontId="19" fillId="0" borderId="2" xfId="29" applyNumberFormat="1" applyFont="1" applyFill="1" applyBorder="1">
      <alignment vertical="center"/>
    </xf>
    <xf numFmtId="192" fontId="23" fillId="0" borderId="3" xfId="54" applyNumberFormat="1" applyFont="1" applyFill="1" applyBorder="1">
      <alignment vertical="center"/>
    </xf>
    <xf numFmtId="192" fontId="23" fillId="0" borderId="3" xfId="54" applyNumberFormat="1" applyFont="1" applyFill="1" applyBorder="1" applyAlignment="1">
      <alignment vertical="center" shrinkToFit="1"/>
    </xf>
    <xf numFmtId="192" fontId="19" fillId="0" borderId="20" xfId="29" applyNumberFormat="1" applyFont="1" applyFill="1" applyBorder="1" applyAlignment="1">
      <alignment vertical="center" shrinkToFit="1"/>
    </xf>
    <xf numFmtId="192" fontId="8" fillId="0" borderId="3" xfId="54" applyNumberFormat="1" applyFont="1" applyFill="1" applyBorder="1" applyAlignment="1">
      <alignment vertical="center" shrinkToFit="1"/>
    </xf>
    <xf numFmtId="189" fontId="23" fillId="0" borderId="3" xfId="54" applyNumberFormat="1" applyFont="1" applyFill="1" applyBorder="1" applyAlignment="1">
      <alignment horizontal="center" vertical="center" shrinkToFit="1"/>
    </xf>
    <xf numFmtId="176" fontId="23" fillId="0" borderId="3" xfId="54" applyNumberFormat="1" applyFont="1" applyFill="1" applyBorder="1" applyAlignment="1">
      <alignment horizontal="center" vertical="center" shrinkToFit="1"/>
    </xf>
    <xf numFmtId="176" fontId="8" fillId="0" borderId="3" xfId="54" applyNumberFormat="1" applyFont="1" applyFill="1" applyBorder="1" applyAlignment="1">
      <alignment horizontal="center" vertical="center" shrinkToFit="1"/>
    </xf>
    <xf numFmtId="189" fontId="23" fillId="0" borderId="3" xfId="54" applyNumberFormat="1" applyFont="1" applyFill="1" applyBorder="1" applyAlignment="1">
      <alignment vertical="center" shrinkToFit="1"/>
    </xf>
    <xf numFmtId="176" fontId="23" fillId="0" borderId="3" xfId="54" applyNumberFormat="1" applyFont="1" applyFill="1" applyBorder="1" applyAlignment="1">
      <alignment vertical="center" shrinkToFit="1"/>
    </xf>
    <xf numFmtId="176" fontId="23" fillId="0" borderId="3" xfId="54" applyNumberFormat="1" applyFont="1" applyFill="1" applyBorder="1">
      <alignment vertical="center"/>
    </xf>
    <xf numFmtId="176" fontId="8" fillId="0" borderId="3" xfId="54" applyNumberFormat="1" applyFont="1" applyFill="1" applyBorder="1" applyAlignment="1">
      <alignment vertical="center" shrinkToFit="1"/>
    </xf>
    <xf numFmtId="176" fontId="23" fillId="0" borderId="3" xfId="54" applyNumberFormat="1" applyFont="1" applyFill="1" applyBorder="1" applyAlignment="1">
      <alignment horizontal="center" vertical="center"/>
    </xf>
    <xf numFmtId="176" fontId="23" fillId="0" borderId="3" xfId="54" applyNumberFormat="1" applyFont="1" applyFill="1" applyBorder="1" applyAlignment="1">
      <alignment vertical="center"/>
    </xf>
    <xf numFmtId="176" fontId="23" fillId="0" borderId="3" xfId="54" applyNumberFormat="1" applyFont="1" applyFill="1" applyBorder="1" applyAlignment="1">
      <alignment horizontal="right" vertical="center" shrinkToFit="1"/>
    </xf>
    <xf numFmtId="176" fontId="22" fillId="0" borderId="3" xfId="54" applyNumberFormat="1" applyFont="1" applyFill="1" applyBorder="1">
      <alignment vertical="center"/>
    </xf>
    <xf numFmtId="176" fontId="23" fillId="0" borderId="3" xfId="54" applyNumberFormat="1" applyFont="1" applyFill="1" applyBorder="1" applyAlignment="1">
      <alignment horizontal="right" vertical="center"/>
    </xf>
    <xf numFmtId="176" fontId="23" fillId="0" borderId="17" xfId="54" applyNumberFormat="1" applyFont="1" applyFill="1" applyBorder="1" applyAlignment="1">
      <alignment horizontal="right" vertical="center"/>
    </xf>
    <xf numFmtId="176" fontId="5" fillId="0" borderId="3" xfId="29" applyNumberFormat="1" applyFont="1" applyFill="1" applyBorder="1" applyAlignment="1">
      <alignment horizontal="center" vertical="center" shrinkToFit="1"/>
    </xf>
    <xf numFmtId="189" fontId="19" fillId="0" borderId="3" xfId="29" applyNumberFormat="1" applyFont="1" applyFill="1" applyBorder="1" applyAlignment="1">
      <alignment vertical="center" shrinkToFit="1"/>
    </xf>
    <xf numFmtId="176" fontId="19" fillId="0" borderId="3" xfId="29" applyNumberFormat="1" applyFont="1" applyFill="1" applyBorder="1" applyAlignment="1">
      <alignment vertical="center" shrinkToFit="1"/>
    </xf>
    <xf numFmtId="189" fontId="19" fillId="0" borderId="3" xfId="29" applyNumberFormat="1" applyFont="1" applyFill="1" applyBorder="1">
      <alignment vertical="center"/>
    </xf>
    <xf numFmtId="176" fontId="19" fillId="0" borderId="3" xfId="29" applyNumberFormat="1" applyFont="1" applyFill="1" applyBorder="1">
      <alignment vertical="center"/>
    </xf>
    <xf numFmtId="176" fontId="5" fillId="0" borderId="3" xfId="29" applyNumberFormat="1" applyFont="1" applyFill="1" applyBorder="1" applyAlignment="1">
      <alignment vertical="center" shrinkToFit="1"/>
    </xf>
    <xf numFmtId="176" fontId="19" fillId="0" borderId="3" xfId="29" applyNumberFormat="1" applyFont="1" applyFill="1" applyBorder="1" applyAlignment="1">
      <alignment horizontal="center" vertical="center"/>
    </xf>
    <xf numFmtId="189" fontId="19" fillId="0" borderId="3" xfId="29" applyNumberFormat="1" applyFont="1" applyFill="1" applyBorder="1" applyAlignment="1">
      <alignment vertical="center"/>
    </xf>
    <xf numFmtId="176" fontId="19" fillId="0" borderId="3" xfId="29" applyNumberFormat="1" applyFont="1" applyFill="1" applyBorder="1" applyAlignment="1">
      <alignment vertical="center"/>
    </xf>
    <xf numFmtId="176" fontId="19" fillId="0" borderId="3" xfId="29" applyNumberFormat="1" applyFont="1" applyFill="1" applyBorder="1" applyAlignment="1">
      <alignment horizontal="right" vertical="center" shrinkToFit="1"/>
    </xf>
    <xf numFmtId="189" fontId="20" fillId="0" borderId="3" xfId="29" applyNumberFormat="1" applyFont="1" applyFill="1" applyBorder="1">
      <alignment vertical="center"/>
    </xf>
    <xf numFmtId="176" fontId="19" fillId="0" borderId="3" xfId="29" applyNumberFormat="1" applyFont="1" applyFill="1" applyBorder="1" applyAlignment="1">
      <alignment horizontal="right" vertical="center"/>
    </xf>
    <xf numFmtId="0" fontId="19" fillId="4" borderId="9" xfId="29" applyFont="1" applyFill="1" applyBorder="1" applyAlignment="1">
      <alignment horizontal="center" vertical="center"/>
    </xf>
    <xf numFmtId="0" fontId="5" fillId="4" borderId="9" xfId="29" applyFont="1" applyFill="1" applyBorder="1" applyAlignment="1">
      <alignment horizontal="center" vertical="center" shrinkToFit="1"/>
    </xf>
    <xf numFmtId="0" fontId="19" fillId="4" borderId="9" xfId="29" applyFont="1" applyFill="1" applyBorder="1" applyAlignment="1">
      <alignment horizontal="center" vertical="center" shrinkToFit="1"/>
    </xf>
    <xf numFmtId="0" fontId="5" fillId="4" borderId="9" xfId="21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92" fontId="19" fillId="0" borderId="20" xfId="29" applyNumberFormat="1" applyFont="1" applyFill="1" applyBorder="1" applyAlignment="1">
      <alignment horizontal="center" vertical="center"/>
    </xf>
    <xf numFmtId="0" fontId="5" fillId="0" borderId="1" xfId="29" applyFont="1" applyFill="1" applyBorder="1" applyAlignment="1">
      <alignment horizontal="left" vertical="center" shrinkToFit="1"/>
    </xf>
    <xf numFmtId="0" fontId="19" fillId="0" borderId="14" xfId="29" applyFont="1" applyFill="1" applyBorder="1" applyAlignment="1">
      <alignment horizontal="center" vertical="center" shrinkToFit="1"/>
    </xf>
    <xf numFmtId="0" fontId="19" fillId="0" borderId="10" xfId="29" applyFont="1" applyFill="1" applyBorder="1" applyAlignment="1">
      <alignment horizontal="center" vertical="center" shrinkToFit="1"/>
    </xf>
    <xf numFmtId="0" fontId="19" fillId="0" borderId="10" xfId="29" applyFont="1" applyFill="1" applyBorder="1" applyAlignment="1">
      <alignment vertical="center" shrinkToFit="1"/>
    </xf>
    <xf numFmtId="176" fontId="19" fillId="0" borderId="17" xfId="29" applyNumberFormat="1" applyFont="1" applyFill="1" applyBorder="1" applyAlignment="1">
      <alignment horizontal="right" vertical="center"/>
    </xf>
    <xf numFmtId="41" fontId="19" fillId="0" borderId="12" xfId="29" applyNumberFormat="1" applyFont="1" applyFill="1" applyBorder="1" applyAlignment="1">
      <alignment horizontal="right" vertical="center"/>
    </xf>
    <xf numFmtId="41" fontId="19" fillId="0" borderId="18" xfId="29" applyNumberFormat="1" applyFont="1" applyFill="1" applyBorder="1" applyAlignment="1">
      <alignment horizontal="right" vertical="center"/>
    </xf>
    <xf numFmtId="0" fontId="19" fillId="0" borderId="12" xfId="29" applyFont="1" applyFill="1" applyBorder="1" applyAlignment="1">
      <alignment horizontal="center" vertical="center"/>
    </xf>
    <xf numFmtId="0" fontId="19" fillId="0" borderId="13" xfId="29" applyFont="1" applyFill="1" applyBorder="1" applyAlignment="1">
      <alignment horizontal="center" vertical="center" wrapText="1"/>
    </xf>
    <xf numFmtId="176" fontId="7" fillId="5" borderId="3" xfId="0" applyNumberFormat="1" applyFont="1" applyFill="1" applyBorder="1" applyAlignment="1">
      <alignment horizontal="center" vertical="center"/>
    </xf>
    <xf numFmtId="0" fontId="19" fillId="4" borderId="1" xfId="29" applyFont="1" applyFill="1" applyBorder="1" applyAlignment="1">
      <alignment horizontal="center" vertical="center"/>
    </xf>
    <xf numFmtId="0" fontId="19" fillId="4" borderId="1" xfId="29" applyFont="1" applyFill="1" applyBorder="1" applyAlignment="1">
      <alignment horizontal="left" vertical="center"/>
    </xf>
    <xf numFmtId="176" fontId="23" fillId="4" borderId="3" xfId="54" applyNumberFormat="1" applyFont="1" applyFill="1" applyBorder="1" applyAlignment="1">
      <alignment horizontal="center" vertical="center" shrinkToFit="1"/>
    </xf>
    <xf numFmtId="176" fontId="19" fillId="4" borderId="3" xfId="29" applyNumberFormat="1" applyFont="1" applyFill="1" applyBorder="1" applyAlignment="1">
      <alignment horizontal="center" vertical="center" shrinkToFit="1"/>
    </xf>
    <xf numFmtId="41" fontId="19" fillId="4" borderId="8" xfId="29" applyNumberFormat="1" applyFont="1" applyFill="1" applyBorder="1" applyAlignment="1">
      <alignment horizontal="center" vertical="center" shrinkToFit="1"/>
    </xf>
    <xf numFmtId="41" fontId="19" fillId="4" borderId="2" xfId="29" applyNumberFormat="1" applyFont="1" applyFill="1" applyBorder="1" applyAlignment="1">
      <alignment horizontal="center" vertical="center" shrinkToFit="1"/>
    </xf>
    <xf numFmtId="0" fontId="19" fillId="4" borderId="6" xfId="29" applyFont="1" applyFill="1" applyBorder="1" applyAlignment="1">
      <alignment horizontal="center" vertical="center"/>
    </xf>
    <xf numFmtId="0" fontId="19" fillId="4" borderId="21" xfId="29" applyFont="1" applyFill="1" applyBorder="1" applyAlignment="1">
      <alignment horizontal="center" vertical="center"/>
    </xf>
    <xf numFmtId="0" fontId="5" fillId="4" borderId="7" xfId="29" applyFont="1" applyFill="1" applyBorder="1" applyAlignment="1">
      <alignment horizontal="center" vertical="center" shrinkToFit="1"/>
    </xf>
    <xf numFmtId="0" fontId="19" fillId="4" borderId="1" xfId="29" applyFont="1" applyFill="1" applyBorder="1" applyAlignment="1">
      <alignment horizontal="left" vertical="center" shrinkToFit="1"/>
    </xf>
    <xf numFmtId="189" fontId="23" fillId="4" borderId="3" xfId="54" applyNumberFormat="1" applyFont="1" applyFill="1" applyBorder="1" applyAlignment="1">
      <alignment vertical="center" shrinkToFit="1"/>
    </xf>
    <xf numFmtId="189" fontId="19" fillId="4" borderId="3" xfId="29" applyNumberFormat="1" applyFont="1" applyFill="1" applyBorder="1" applyAlignment="1">
      <alignment vertical="center" shrinkToFit="1"/>
    </xf>
    <xf numFmtId="41" fontId="19" fillId="4" borderId="8" xfId="29" applyNumberFormat="1" applyFont="1" applyFill="1" applyBorder="1">
      <alignment vertical="center"/>
    </xf>
    <xf numFmtId="41" fontId="19" fillId="4" borderId="2" xfId="29" applyNumberFormat="1" applyFont="1" applyFill="1" applyBorder="1">
      <alignment vertical="center"/>
    </xf>
    <xf numFmtId="0" fontId="19" fillId="4" borderId="1" xfId="29" applyFont="1" applyFill="1" applyBorder="1" applyAlignment="1">
      <alignment horizontal="center" vertical="center" shrinkToFit="1"/>
    </xf>
    <xf numFmtId="0" fontId="19" fillId="4" borderId="1" xfId="29" applyFont="1" applyFill="1" applyBorder="1" applyAlignment="1">
      <alignment vertical="center" shrinkToFit="1"/>
    </xf>
    <xf numFmtId="176" fontId="23" fillId="4" borderId="3" xfId="54" applyNumberFormat="1" applyFont="1" applyFill="1" applyBorder="1">
      <alignment vertical="center"/>
    </xf>
    <xf numFmtId="176" fontId="19" fillId="4" borderId="3" xfId="29" applyNumberFormat="1" applyFont="1" applyFill="1" applyBorder="1">
      <alignment vertical="center"/>
    </xf>
    <xf numFmtId="0" fontId="5" fillId="4" borderId="1" xfId="29" applyFont="1" applyFill="1" applyBorder="1" applyAlignment="1">
      <alignment horizontal="center" vertical="center" shrinkToFit="1"/>
    </xf>
    <xf numFmtId="0" fontId="5" fillId="4" borderId="1" xfId="29" applyFont="1" applyFill="1" applyBorder="1" applyAlignment="1">
      <alignment vertical="center" shrinkToFit="1"/>
    </xf>
    <xf numFmtId="176" fontId="8" fillId="4" borderId="3" xfId="54" applyNumberFormat="1" applyFont="1" applyFill="1" applyBorder="1" applyAlignment="1">
      <alignment vertical="center" shrinkToFit="1"/>
    </xf>
    <xf numFmtId="176" fontId="5" fillId="4" borderId="3" xfId="29" applyNumberFormat="1" applyFont="1" applyFill="1" applyBorder="1" applyAlignment="1">
      <alignment vertical="center" shrinkToFit="1"/>
    </xf>
    <xf numFmtId="41" fontId="5" fillId="4" borderId="8" xfId="29" applyNumberFormat="1" applyFont="1" applyFill="1" applyBorder="1" applyAlignment="1">
      <alignment vertical="center" shrinkToFit="1"/>
    </xf>
    <xf numFmtId="41" fontId="5" fillId="4" borderId="2" xfId="29" applyNumberFormat="1" applyFont="1" applyFill="1" applyBorder="1" applyAlignment="1">
      <alignment vertical="center" shrinkToFit="1"/>
    </xf>
    <xf numFmtId="0" fontId="5" fillId="4" borderId="6" xfId="29" applyFont="1" applyFill="1" applyBorder="1" applyAlignment="1">
      <alignment horizontal="center" vertical="center" shrinkToFit="1"/>
    </xf>
    <xf numFmtId="0" fontId="5" fillId="4" borderId="21" xfId="29" applyFont="1" applyFill="1" applyBorder="1" applyAlignment="1">
      <alignment horizontal="center" vertical="center" shrinkToFit="1"/>
    </xf>
    <xf numFmtId="176" fontId="23" fillId="4" borderId="3" xfId="54" applyNumberFormat="1" applyFont="1" applyFill="1" applyBorder="1" applyAlignment="1">
      <alignment vertical="center" shrinkToFit="1"/>
    </xf>
    <xf numFmtId="176" fontId="19" fillId="4" borderId="3" xfId="29" applyNumberFormat="1" applyFont="1" applyFill="1" applyBorder="1" applyAlignment="1">
      <alignment vertical="center" shrinkToFit="1"/>
    </xf>
    <xf numFmtId="41" fontId="19" fillId="4" borderId="8" xfId="29" applyNumberFormat="1" applyFont="1" applyFill="1" applyBorder="1" applyAlignment="1">
      <alignment vertical="center" shrinkToFit="1"/>
    </xf>
    <xf numFmtId="41" fontId="19" fillId="4" borderId="2" xfId="29" applyNumberFormat="1" applyFont="1" applyFill="1" applyBorder="1" applyAlignment="1">
      <alignment vertical="center" shrinkToFit="1"/>
    </xf>
    <xf numFmtId="0" fontId="19" fillId="4" borderId="21" xfId="29" applyFont="1" applyFill="1" applyBorder="1" applyAlignment="1">
      <alignment horizontal="center" vertical="center" shrinkToFit="1"/>
    </xf>
    <xf numFmtId="176" fontId="23" fillId="4" borderId="3" xfId="54" applyNumberFormat="1" applyFont="1" applyFill="1" applyBorder="1" applyAlignment="1">
      <alignment horizontal="center" vertical="center"/>
    </xf>
    <xf numFmtId="176" fontId="19" fillId="4" borderId="3" xfId="29" applyNumberFormat="1" applyFont="1" applyFill="1" applyBorder="1" applyAlignment="1">
      <alignment horizontal="center" vertical="center"/>
    </xf>
    <xf numFmtId="41" fontId="19" fillId="4" borderId="8" xfId="29" applyNumberFormat="1" applyFont="1" applyFill="1" applyBorder="1" applyAlignment="1">
      <alignment horizontal="center" vertical="center"/>
    </xf>
    <xf numFmtId="41" fontId="19" fillId="4" borderId="2" xfId="29" applyNumberFormat="1" applyFont="1" applyFill="1" applyBorder="1" applyAlignment="1">
      <alignment horizontal="center" vertical="center"/>
    </xf>
    <xf numFmtId="0" fontId="19" fillId="4" borderId="1" xfId="29" applyFont="1" applyFill="1" applyBorder="1" applyAlignment="1">
      <alignment horizontal="center" vertical="center" wrapText="1" shrinkToFit="1"/>
    </xf>
    <xf numFmtId="176" fontId="23" fillId="4" borderId="3" xfId="54" applyNumberFormat="1" applyFont="1" applyFill="1" applyBorder="1" applyAlignment="1">
      <alignment horizontal="right" vertical="center"/>
    </xf>
    <xf numFmtId="176" fontId="19" fillId="4" borderId="3" xfId="29" applyNumberFormat="1" applyFont="1" applyFill="1" applyBorder="1" applyAlignment="1">
      <alignment horizontal="right" vertical="center"/>
    </xf>
    <xf numFmtId="41" fontId="19" fillId="4" borderId="8" xfId="29" applyNumberFormat="1" applyFont="1" applyFill="1" applyBorder="1" applyAlignment="1">
      <alignment horizontal="right" vertical="center"/>
    </xf>
    <xf numFmtId="41" fontId="19" fillId="4" borderId="2" xfId="29" applyNumberFormat="1" applyFont="1" applyFill="1" applyBorder="1" applyAlignment="1">
      <alignment horizontal="right" vertical="center"/>
    </xf>
    <xf numFmtId="0" fontId="19" fillId="4" borderId="21" xfId="29" applyFont="1" applyFill="1" applyBorder="1" applyAlignment="1">
      <alignment horizontal="center" vertical="center" wrapText="1"/>
    </xf>
    <xf numFmtId="0" fontId="7" fillId="5" borderId="9" xfId="20" applyFont="1" applyFill="1" applyBorder="1" applyAlignment="1">
      <alignment horizontal="center" vertical="center"/>
    </xf>
    <xf numFmtId="178" fontId="7" fillId="5" borderId="7" xfId="0" applyNumberFormat="1" applyFont="1" applyFill="1" applyBorder="1" applyAlignment="1">
      <alignment horizontal="center" vertical="center"/>
    </xf>
    <xf numFmtId="192" fontId="7" fillId="5" borderId="6" xfId="0" applyNumberFormat="1" applyFont="1" applyFill="1" applyBorder="1" applyAlignment="1">
      <alignment horizontal="center" vertical="center"/>
    </xf>
    <xf numFmtId="189" fontId="7" fillId="5" borderId="3" xfId="0" applyNumberFormat="1" applyFont="1" applyFill="1" applyBorder="1" applyAlignment="1">
      <alignment horizontal="center" vertical="center"/>
    </xf>
    <xf numFmtId="192" fontId="7" fillId="5" borderId="2" xfId="0" applyNumberFormat="1" applyFont="1" applyFill="1" applyBorder="1" applyAlignment="1">
      <alignment horizontal="center" vertical="center"/>
    </xf>
    <xf numFmtId="41" fontId="7" fillId="5" borderId="5" xfId="0" applyNumberFormat="1" applyFont="1" applyFill="1" applyBorder="1" applyAlignment="1">
      <alignment horizontal="center" vertical="center"/>
    </xf>
    <xf numFmtId="0" fontId="5" fillId="4" borderId="9" xfId="29" applyFont="1" applyFill="1" applyBorder="1" applyAlignment="1">
      <alignment horizontal="center" vertical="center"/>
    </xf>
    <xf numFmtId="0" fontId="5" fillId="4" borderId="7" xfId="29" applyFont="1" applyFill="1" applyBorder="1" applyAlignment="1">
      <alignment horizontal="center" vertical="center"/>
    </xf>
    <xf numFmtId="41" fontId="19" fillId="4" borderId="6" xfId="29" applyNumberFormat="1" applyFont="1" applyFill="1" applyBorder="1" applyAlignment="1">
      <alignment horizontal="center" vertical="center"/>
    </xf>
    <xf numFmtId="41" fontId="19" fillId="4" borderId="7" xfId="29" applyNumberFormat="1" applyFont="1" applyFill="1" applyBorder="1" applyAlignment="1">
      <alignment horizontal="center" vertical="center"/>
    </xf>
    <xf numFmtId="176" fontId="19" fillId="4" borderId="4" xfId="29" applyNumberFormat="1" applyFont="1" applyFill="1" applyBorder="1" applyAlignment="1">
      <alignment horizontal="center" vertical="center"/>
    </xf>
    <xf numFmtId="176" fontId="19" fillId="4" borderId="2" xfId="29" applyNumberFormat="1" applyFont="1" applyFill="1" applyBorder="1" applyAlignment="1">
      <alignment horizontal="center" vertical="center" shrinkToFit="1"/>
    </xf>
    <xf numFmtId="189" fontId="19" fillId="0" borderId="2" xfId="29" applyNumberFormat="1" applyFont="1" applyFill="1" applyBorder="1" applyAlignment="1">
      <alignment horizontal="center" vertical="center" shrinkToFit="1"/>
    </xf>
    <xf numFmtId="176" fontId="19" fillId="0" borderId="2" xfId="29" applyNumberFormat="1" applyFont="1" applyFill="1" applyBorder="1" applyAlignment="1">
      <alignment horizontal="center" vertical="center" shrinkToFit="1"/>
    </xf>
    <xf numFmtId="189" fontId="19" fillId="0" borderId="20" xfId="29" applyNumberFormat="1" applyFont="1" applyFill="1" applyBorder="1" applyAlignment="1">
      <alignment horizontal="center" vertical="center"/>
    </xf>
    <xf numFmtId="176" fontId="19" fillId="4" borderId="20" xfId="29" applyNumberFormat="1" applyFont="1" applyFill="1" applyBorder="1" applyAlignment="1">
      <alignment horizontal="center" vertical="center"/>
    </xf>
    <xf numFmtId="176" fontId="19" fillId="0" borderId="20" xfId="29" applyNumberFormat="1" applyFont="1" applyFill="1" applyBorder="1" applyAlignment="1">
      <alignment horizontal="center" vertical="center"/>
    </xf>
    <xf numFmtId="176" fontId="5" fillId="0" borderId="2" xfId="29" applyNumberFormat="1" applyFont="1" applyFill="1" applyBorder="1" applyAlignment="1">
      <alignment horizontal="center" vertical="center" shrinkToFit="1"/>
    </xf>
    <xf numFmtId="189" fontId="19" fillId="0" borderId="7" xfId="29" applyNumberFormat="1" applyFont="1" applyFill="1" applyBorder="1" applyAlignment="1">
      <alignment vertical="center" shrinkToFit="1"/>
    </xf>
    <xf numFmtId="176" fontId="19" fillId="4" borderId="7" xfId="29" applyNumberFormat="1" applyFont="1" applyFill="1" applyBorder="1" applyAlignment="1">
      <alignment vertical="center" shrinkToFit="1"/>
    </xf>
    <xf numFmtId="176" fontId="19" fillId="0" borderId="7" xfId="29" applyNumberFormat="1" applyFont="1" applyFill="1" applyBorder="1" applyAlignment="1">
      <alignment vertical="center" shrinkToFit="1"/>
    </xf>
    <xf numFmtId="176" fontId="19" fillId="4" borderId="2" xfId="29" applyNumberFormat="1" applyFont="1" applyFill="1" applyBorder="1">
      <alignment vertical="center"/>
    </xf>
    <xf numFmtId="176" fontId="19" fillId="0" borderId="2" xfId="29" applyNumberFormat="1" applyFont="1" applyFill="1" applyBorder="1">
      <alignment vertical="center"/>
    </xf>
    <xf numFmtId="176" fontId="5" fillId="4" borderId="2" xfId="29" applyNumberFormat="1" applyFont="1" applyFill="1" applyBorder="1" applyAlignment="1">
      <alignment vertical="center" shrinkToFit="1"/>
    </xf>
    <xf numFmtId="176" fontId="5" fillId="0" borderId="2" xfId="29" applyNumberFormat="1" applyFont="1" applyFill="1" applyBorder="1" applyAlignment="1">
      <alignment vertical="center" shrinkToFit="1"/>
    </xf>
    <xf numFmtId="189" fontId="19" fillId="0" borderId="2" xfId="29" applyNumberFormat="1" applyFont="1" applyFill="1" applyBorder="1" applyAlignment="1">
      <alignment vertical="center" shrinkToFit="1"/>
    </xf>
    <xf numFmtId="176" fontId="19" fillId="4" borderId="2" xfId="29" applyNumberFormat="1" applyFont="1" applyFill="1" applyBorder="1" applyAlignment="1">
      <alignment vertical="center" shrinkToFit="1"/>
    </xf>
    <xf numFmtId="176" fontId="19" fillId="0" borderId="2" xfId="29" applyNumberFormat="1" applyFont="1" applyFill="1" applyBorder="1" applyAlignment="1">
      <alignment vertical="center" shrinkToFit="1"/>
    </xf>
    <xf numFmtId="176" fontId="19" fillId="4" borderId="2" xfId="29" applyNumberFormat="1" applyFont="1" applyFill="1" applyBorder="1" applyAlignment="1">
      <alignment horizontal="center" vertical="center"/>
    </xf>
    <xf numFmtId="176" fontId="19" fillId="0" borderId="2" xfId="29" applyNumberFormat="1" applyFont="1" applyFill="1" applyBorder="1" applyAlignment="1">
      <alignment horizontal="center" vertical="center"/>
    </xf>
    <xf numFmtId="176" fontId="19" fillId="0" borderId="2" xfId="29" applyNumberFormat="1" applyFont="1" applyFill="1" applyBorder="1" applyAlignment="1">
      <alignment vertical="center"/>
    </xf>
    <xf numFmtId="176" fontId="19" fillId="0" borderId="2" xfId="29" applyNumberFormat="1" applyFont="1" applyFill="1" applyBorder="1" applyAlignment="1">
      <alignment horizontal="right" vertical="center" shrinkToFit="1"/>
    </xf>
    <xf numFmtId="189" fontId="19" fillId="0" borderId="7" xfId="29" applyNumberFormat="1" applyFont="1" applyFill="1" applyBorder="1">
      <alignment vertical="center"/>
    </xf>
    <xf numFmtId="189" fontId="20" fillId="0" borderId="7" xfId="29" applyNumberFormat="1" applyFont="1" applyFill="1" applyBorder="1">
      <alignment vertical="center"/>
    </xf>
    <xf numFmtId="176" fontId="19" fillId="4" borderId="7" xfId="29" applyNumberFormat="1" applyFont="1" applyFill="1" applyBorder="1">
      <alignment vertical="center"/>
    </xf>
    <xf numFmtId="176" fontId="19" fillId="0" borderId="7" xfId="29" applyNumberFormat="1" applyFont="1" applyFill="1" applyBorder="1">
      <alignment vertical="center"/>
    </xf>
    <xf numFmtId="176" fontId="19" fillId="0" borderId="7" xfId="29" applyNumberFormat="1" applyFont="1" applyFill="1" applyBorder="1" applyAlignment="1">
      <alignment vertical="center"/>
    </xf>
    <xf numFmtId="176" fontId="19" fillId="4" borderId="7" xfId="29" applyNumberFormat="1" applyFont="1" applyFill="1" applyBorder="1" applyAlignment="1">
      <alignment horizontal="right" vertical="center"/>
    </xf>
    <xf numFmtId="176" fontId="19" fillId="0" borderId="7" xfId="29" applyNumberFormat="1" applyFont="1" applyFill="1" applyBorder="1" applyAlignment="1">
      <alignment horizontal="right" vertical="center"/>
    </xf>
    <xf numFmtId="176" fontId="19" fillId="0" borderId="19" xfId="29" applyNumberFormat="1" applyFont="1" applyFill="1" applyBorder="1" applyAlignment="1">
      <alignment horizontal="right" vertical="center"/>
    </xf>
    <xf numFmtId="189" fontId="19" fillId="0" borderId="20" xfId="29" applyNumberFormat="1" applyFont="1" applyFill="1" applyBorder="1" applyAlignment="1">
      <alignment vertical="center" shrinkToFit="1"/>
    </xf>
    <xf numFmtId="176" fontId="19" fillId="0" borderId="20" xfId="29" applyNumberFormat="1" applyFont="1" applyFill="1" applyBorder="1" applyAlignment="1">
      <alignment vertical="center" shrinkToFit="1"/>
    </xf>
    <xf numFmtId="176" fontId="19" fillId="4" borderId="20" xfId="29" applyNumberFormat="1" applyFont="1" applyFill="1" applyBorder="1" applyAlignment="1">
      <alignment vertical="center" shrinkToFit="1"/>
    </xf>
    <xf numFmtId="176" fontId="19" fillId="0" borderId="27" xfId="29" applyNumberFormat="1" applyFont="1" applyFill="1" applyBorder="1" applyAlignment="1">
      <alignment vertical="center" shrinkToFit="1"/>
    </xf>
    <xf numFmtId="0" fontId="19" fillId="0" borderId="21" xfId="29" applyFont="1" applyBorder="1" applyAlignment="1">
      <alignment horizontal="center" vertical="center"/>
    </xf>
    <xf numFmtId="0" fontId="5" fillId="0" borderId="1" xfId="29" applyFont="1" applyFill="1" applyBorder="1" applyAlignment="1">
      <alignment horizontal="center" vertical="center" shrinkToFit="1"/>
    </xf>
    <xf numFmtId="0" fontId="5" fillId="0" borderId="9" xfId="29" applyFont="1" applyFill="1" applyBorder="1" applyAlignment="1">
      <alignment horizontal="center" vertical="center" shrinkToFit="1"/>
    </xf>
    <xf numFmtId="176" fontId="19" fillId="0" borderId="3" xfId="29" applyNumberFormat="1" applyFont="1" applyFill="1" applyBorder="1" applyAlignment="1">
      <alignment horizontal="center" vertical="center" shrinkToFit="1"/>
    </xf>
    <xf numFmtId="176" fontId="19" fillId="0" borderId="7" xfId="29" applyNumberFormat="1" applyFont="1" applyFill="1" applyBorder="1" applyAlignment="1">
      <alignment horizontal="center" vertical="center" shrinkToFit="1"/>
    </xf>
    <xf numFmtId="0" fontId="19" fillId="0" borderId="6" xfId="29" applyFont="1" applyBorder="1" applyAlignment="1">
      <alignment horizontal="center" vertical="center"/>
    </xf>
    <xf numFmtId="192" fontId="23" fillId="0" borderId="3" xfId="54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177" fontId="7" fillId="5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9" fillId="0" borderId="21" xfId="29" applyFont="1" applyBorder="1" applyAlignment="1">
      <alignment horizontal="center" vertical="center"/>
    </xf>
    <xf numFmtId="0" fontId="5" fillId="0" borderId="1" xfId="29" applyFont="1" applyFill="1" applyBorder="1" applyAlignment="1">
      <alignment horizontal="center" vertical="center" shrinkToFit="1"/>
    </xf>
    <xf numFmtId="0" fontId="5" fillId="0" borderId="9" xfId="29" applyFont="1" applyFill="1" applyBorder="1" applyAlignment="1">
      <alignment horizontal="center" vertical="center" shrinkToFit="1"/>
    </xf>
    <xf numFmtId="176" fontId="19" fillId="0" borderId="20" xfId="29" applyNumberFormat="1" applyFont="1" applyFill="1" applyBorder="1" applyAlignment="1">
      <alignment horizontal="center" vertical="center" shrinkToFit="1"/>
    </xf>
    <xf numFmtId="176" fontId="19" fillId="0" borderId="3" xfId="29" applyNumberFormat="1" applyFont="1" applyFill="1" applyBorder="1" applyAlignment="1">
      <alignment horizontal="center" vertical="center" shrinkToFit="1"/>
    </xf>
    <xf numFmtId="176" fontId="19" fillId="0" borderId="7" xfId="29" applyNumberFormat="1" applyFont="1" applyFill="1" applyBorder="1" applyAlignment="1">
      <alignment horizontal="center" vertical="center" shrinkToFit="1"/>
    </xf>
    <xf numFmtId="41" fontId="19" fillId="0" borderId="8" xfId="29" applyNumberFormat="1" applyFont="1" applyBorder="1" applyAlignment="1">
      <alignment horizontal="center" vertical="center"/>
    </xf>
    <xf numFmtId="41" fontId="19" fillId="0" borderId="2" xfId="29" applyNumberFormat="1" applyFont="1" applyBorder="1" applyAlignment="1">
      <alignment horizontal="center" vertical="center"/>
    </xf>
    <xf numFmtId="0" fontId="19" fillId="0" borderId="6" xfId="29" applyFont="1" applyBorder="1" applyAlignment="1">
      <alignment horizontal="center" vertical="center"/>
    </xf>
    <xf numFmtId="192" fontId="23" fillId="0" borderId="3" xfId="54" applyNumberFormat="1" applyFont="1" applyFill="1" applyBorder="1" applyAlignment="1">
      <alignment horizontal="center" vertical="center" shrinkToFit="1"/>
    </xf>
    <xf numFmtId="177" fontId="5" fillId="4" borderId="1" xfId="29" applyNumberFormat="1" applyFont="1" applyFill="1" applyBorder="1" applyAlignment="1">
      <alignment horizontal="left" vertical="center" wrapText="1"/>
    </xf>
  </cellXfs>
  <cellStyles count="58">
    <cellStyle name="AeE­ [0]_INQUIRY ¿μ¾÷AßAø " xfId="1"/>
    <cellStyle name="AeE­_INQUIRY ¿μ¾÷AßAø " xfId="2"/>
    <cellStyle name="AÞ¸¶ [0]_INQUIRY ¿μ¾÷AßAø " xfId="3"/>
    <cellStyle name="AÞ¸¶_INQUIRY ¿μ¾÷AßAø " xfId="4"/>
    <cellStyle name="C￥AØ_¿μ¾÷CoE² " xfId="5"/>
    <cellStyle name="Comma [0]_ SG&amp;A Bridge " xfId="6"/>
    <cellStyle name="Comma_ SG&amp;A Bridge " xfId="7"/>
    <cellStyle name="Currency [0]_ SG&amp;A Bridge " xfId="8"/>
    <cellStyle name="Currency_ SG&amp;A Bridge " xfId="9"/>
    <cellStyle name="Normal_ SG&amp;A Bridge " xfId="10"/>
    <cellStyle name="title [1]" xfId="11"/>
    <cellStyle name="title [2]" xfId="12"/>
    <cellStyle name="백분율 [0]" xfId="13"/>
    <cellStyle name="백분율 [2]" xfId="14"/>
    <cellStyle name="뷭?_BOOKSHIP" xfId="15"/>
    <cellStyle name="쉼표 [0] 2" xfId="22"/>
    <cellStyle name="쉼표 [0] 2 3" xfId="23"/>
    <cellStyle name="쉼표 [0] 4" xfId="28"/>
    <cellStyle name="스타일 1" xfId="16"/>
    <cellStyle name="콤마 [0]_1202" xfId="17"/>
    <cellStyle name="콤마 [2]" xfId="18"/>
    <cellStyle name="콤마_1202" xfId="19"/>
    <cellStyle name="표준" xfId="0" builtinId="0"/>
    <cellStyle name="표준 2" xfId="35"/>
    <cellStyle name="표준 2 10" xfId="37"/>
    <cellStyle name="표준 2 11" xfId="39"/>
    <cellStyle name="표준 2 12" xfId="42"/>
    <cellStyle name="표준 2 13" xfId="45"/>
    <cellStyle name="표준 2 14" xfId="48"/>
    <cellStyle name="표준 2 15" xfId="51"/>
    <cellStyle name="표준 2 16" xfId="54"/>
    <cellStyle name="표준 2 17" xfId="55"/>
    <cellStyle name="표준 2 18" xfId="57"/>
    <cellStyle name="표준 2 2" xfId="24"/>
    <cellStyle name="표준 2 3" xfId="25"/>
    <cellStyle name="표준 2 4" xfId="26"/>
    <cellStyle name="표준 2 5" xfId="29"/>
    <cellStyle name="표준 2 6" xfId="30"/>
    <cellStyle name="표준 2 7" xfId="31"/>
    <cellStyle name="표준 2 8" xfId="34"/>
    <cellStyle name="표준 2 9" xfId="36"/>
    <cellStyle name="표준 3" xfId="27"/>
    <cellStyle name="표준 3 2" xfId="40"/>
    <cellStyle name="표준 3 3" xfId="43"/>
    <cellStyle name="표준 3 4" xfId="46"/>
    <cellStyle name="표준 3 5" xfId="49"/>
    <cellStyle name="표준 3 6" xfId="52"/>
    <cellStyle name="표준 4" xfId="38"/>
    <cellStyle name="표준 4 2" xfId="41"/>
    <cellStyle name="표준 4 3" xfId="44"/>
    <cellStyle name="표준 4 4" xfId="47"/>
    <cellStyle name="표준 4 5" xfId="50"/>
    <cellStyle name="표준 4 6" xfId="53"/>
    <cellStyle name="표준 5" xfId="56"/>
    <cellStyle name="표준 6" xfId="32"/>
    <cellStyle name="표준 7" xfId="33"/>
    <cellStyle name="표준_산림사업실적" xfId="20"/>
    <cellStyle name="표준_수의계약건수20060207" xfId="21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3"/>
  <sheetViews>
    <sheetView tabSelected="1" zoomScaleNormal="100" zoomScaleSheetLayoutView="90" workbookViewId="0">
      <pane ySplit="5" topLeftCell="A6" activePane="bottomLeft" state="frozen"/>
      <selection activeCell="N15" sqref="N15"/>
      <selection pane="bottomLeft" activeCell="F19" sqref="F19"/>
    </sheetView>
  </sheetViews>
  <sheetFormatPr defaultRowHeight="12"/>
  <cols>
    <col min="1" max="1" width="9.44140625" style="5" customWidth="1"/>
    <col min="2" max="2" width="11" style="5" bestFit="1" customWidth="1"/>
    <col min="3" max="3" width="24.21875" style="5" bestFit="1" customWidth="1"/>
    <col min="4" max="5" width="10.5546875" style="5" bestFit="1" customWidth="1"/>
    <col min="6" max="7" width="12.109375" style="5" bestFit="1" customWidth="1"/>
    <col min="8" max="8" width="10.5546875" style="5" bestFit="1" customWidth="1"/>
    <col min="9" max="9" width="9.109375" style="5" bestFit="1" customWidth="1"/>
    <col min="10" max="10" width="6.77734375" style="5" customWidth="1"/>
    <col min="11" max="11" width="10.77734375" style="5" bestFit="1" customWidth="1"/>
    <col min="12" max="16384" width="8.88671875" style="5"/>
  </cols>
  <sheetData>
    <row r="1" spans="1:41" ht="2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41" ht="27" customHeight="1" thickBot="1">
      <c r="A2" s="8" t="s">
        <v>601</v>
      </c>
    </row>
    <row r="3" spans="1:41" s="1" customFormat="1" ht="20.25" customHeight="1">
      <c r="A3" s="222" t="s">
        <v>6</v>
      </c>
      <c r="B3" s="227" t="s">
        <v>8</v>
      </c>
      <c r="C3" s="234" t="s">
        <v>7</v>
      </c>
      <c r="D3" s="224" t="s">
        <v>1</v>
      </c>
      <c r="E3" s="225"/>
      <c r="F3" s="225"/>
      <c r="G3" s="225"/>
      <c r="H3" s="225"/>
      <c r="I3" s="226"/>
      <c r="J3" s="224" t="s">
        <v>11</v>
      </c>
      <c r="K3" s="232" t="s">
        <v>12</v>
      </c>
    </row>
    <row r="4" spans="1:41" s="1" customFormat="1" ht="20.25" customHeight="1">
      <c r="A4" s="223"/>
      <c r="B4" s="228"/>
      <c r="C4" s="235"/>
      <c r="D4" s="229" t="s">
        <v>2</v>
      </c>
      <c r="E4" s="230"/>
      <c r="F4" s="230"/>
      <c r="G4" s="231"/>
      <c r="H4" s="236" t="s">
        <v>9</v>
      </c>
      <c r="I4" s="238" t="s">
        <v>3</v>
      </c>
      <c r="J4" s="229"/>
      <c r="K4" s="233"/>
    </row>
    <row r="5" spans="1:41" s="1" customFormat="1" ht="20.25" customHeight="1">
      <c r="A5" s="223"/>
      <c r="B5" s="228"/>
      <c r="C5" s="235"/>
      <c r="D5" s="221" t="s">
        <v>0</v>
      </c>
      <c r="E5" s="218" t="s">
        <v>4</v>
      </c>
      <c r="F5" s="218" t="s">
        <v>10</v>
      </c>
      <c r="G5" s="220" t="s">
        <v>5</v>
      </c>
      <c r="H5" s="237"/>
      <c r="I5" s="239"/>
      <c r="J5" s="229"/>
      <c r="K5" s="233"/>
    </row>
    <row r="6" spans="1:41" s="7" customFormat="1" ht="24" customHeight="1">
      <c r="A6" s="167"/>
      <c r="B6" s="168"/>
      <c r="C6" s="219">
        <f>COUNTA(C7:C132)</f>
        <v>126</v>
      </c>
      <c r="D6" s="169">
        <f>SUM(E6:G6)</f>
        <v>4553.6390000000001</v>
      </c>
      <c r="E6" s="170">
        <f>SUM(E7:E132)</f>
        <v>657.11</v>
      </c>
      <c r="F6" s="125">
        <f>SUM(F7:F132)</f>
        <v>1965.4999999999995</v>
      </c>
      <c r="G6" s="171">
        <f>SUM(G7:G132)</f>
        <v>1931.0290000000002</v>
      </c>
      <c r="H6" s="172">
        <f>SUM(H7:H132)</f>
        <v>1526850</v>
      </c>
      <c r="I6" s="172">
        <f>SUM(I7:I132)</f>
        <v>460000</v>
      </c>
      <c r="J6" s="113"/>
      <c r="K6" s="11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2" customFormat="1" ht="24" customHeight="1">
      <c r="A7" s="173" t="s">
        <v>150</v>
      </c>
      <c r="B7" s="174" t="s">
        <v>589</v>
      </c>
      <c r="C7" s="250" t="s">
        <v>603</v>
      </c>
      <c r="D7" s="182">
        <f>SUM(E7:G7)</f>
        <v>52</v>
      </c>
      <c r="E7" s="157">
        <v>10</v>
      </c>
      <c r="F7" s="158">
        <v>40</v>
      </c>
      <c r="G7" s="177">
        <v>2</v>
      </c>
      <c r="H7" s="175">
        <v>1000</v>
      </c>
      <c r="I7" s="176">
        <v>500</v>
      </c>
      <c r="J7" s="132" t="s">
        <v>152</v>
      </c>
      <c r="K7" s="133" t="s">
        <v>602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0" customFormat="1" ht="24" customHeight="1">
      <c r="A8" s="109" t="s">
        <v>153</v>
      </c>
      <c r="B8" s="126" t="s">
        <v>590</v>
      </c>
      <c r="C8" s="127" t="s">
        <v>154</v>
      </c>
      <c r="D8" s="182">
        <f t="shared" ref="D8:D33" si="0">SUM(E8:G8)</f>
        <v>151</v>
      </c>
      <c r="E8" s="128">
        <v>0.5</v>
      </c>
      <c r="F8" s="129">
        <v>150</v>
      </c>
      <c r="G8" s="178">
        <v>0.5</v>
      </c>
      <c r="H8" s="130">
        <v>1000</v>
      </c>
      <c r="I8" s="131">
        <v>1000</v>
      </c>
      <c r="J8" s="132" t="s">
        <v>155</v>
      </c>
      <c r="K8" s="133" t="s">
        <v>156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10" customFormat="1" ht="24" customHeight="1">
      <c r="A9" s="12" t="s">
        <v>588</v>
      </c>
      <c r="B9" s="13" t="s">
        <v>591</v>
      </c>
      <c r="C9" s="14" t="s">
        <v>158</v>
      </c>
      <c r="D9" s="183">
        <f t="shared" si="0"/>
        <v>16.5</v>
      </c>
      <c r="E9" s="85">
        <v>3</v>
      </c>
      <c r="F9" s="214">
        <v>8</v>
      </c>
      <c r="G9" s="180">
        <v>5.5</v>
      </c>
      <c r="H9" s="16">
        <v>3000</v>
      </c>
      <c r="I9" s="15">
        <v>200</v>
      </c>
      <c r="J9" s="11" t="s">
        <v>159</v>
      </c>
      <c r="K9" s="17" t="s">
        <v>160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0" customFormat="1" ht="24" customHeight="1">
      <c r="A10" s="18" t="s">
        <v>129</v>
      </c>
      <c r="B10" s="19" t="s">
        <v>592</v>
      </c>
      <c r="C10" s="20" t="s">
        <v>162</v>
      </c>
      <c r="D10" s="183">
        <f t="shared" si="0"/>
        <v>10</v>
      </c>
      <c r="E10" s="85">
        <v>2</v>
      </c>
      <c r="F10" s="214">
        <v>3</v>
      </c>
      <c r="G10" s="180">
        <v>5</v>
      </c>
      <c r="H10" s="22"/>
      <c r="I10" s="21">
        <v>1000</v>
      </c>
      <c r="J10" s="23" t="s">
        <v>163</v>
      </c>
      <c r="K10" s="24" t="s">
        <v>164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0" customFormat="1" ht="24" customHeight="1">
      <c r="A11" s="18" t="s">
        <v>165</v>
      </c>
      <c r="B11" s="19" t="s">
        <v>593</v>
      </c>
      <c r="C11" s="20" t="s">
        <v>166</v>
      </c>
      <c r="D11" s="183">
        <f t="shared" si="0"/>
        <v>13</v>
      </c>
      <c r="E11" s="85">
        <v>0.8</v>
      </c>
      <c r="F11" s="214">
        <v>9</v>
      </c>
      <c r="G11" s="180">
        <v>3.2</v>
      </c>
      <c r="H11" s="22">
        <v>2100</v>
      </c>
      <c r="I11" s="21"/>
      <c r="J11" s="23" t="s">
        <v>167</v>
      </c>
      <c r="K11" s="24" t="s">
        <v>168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0" customFormat="1" ht="24" customHeight="1">
      <c r="A12" s="18" t="s">
        <v>169</v>
      </c>
      <c r="B12" s="19" t="s">
        <v>594</v>
      </c>
      <c r="C12" s="20" t="s">
        <v>171</v>
      </c>
      <c r="D12" s="183">
        <f t="shared" si="0"/>
        <v>100</v>
      </c>
      <c r="E12" s="85">
        <v>20</v>
      </c>
      <c r="F12" s="214">
        <v>30</v>
      </c>
      <c r="G12" s="180">
        <v>50</v>
      </c>
      <c r="H12" s="22">
        <v>70000</v>
      </c>
      <c r="I12" s="21">
        <v>36000</v>
      </c>
      <c r="J12" s="23" t="s">
        <v>172</v>
      </c>
      <c r="K12" s="24" t="s">
        <v>173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10" customFormat="1" ht="24" customHeight="1">
      <c r="A13" s="18" t="s">
        <v>174</v>
      </c>
      <c r="B13" s="19" t="s">
        <v>595</v>
      </c>
      <c r="C13" s="20" t="s">
        <v>176</v>
      </c>
      <c r="D13" s="181">
        <f t="shared" si="0"/>
        <v>10.809999999999999</v>
      </c>
      <c r="E13" s="85">
        <v>3</v>
      </c>
      <c r="F13" s="214">
        <v>3.5</v>
      </c>
      <c r="G13" s="179">
        <v>4.3099999999999996</v>
      </c>
      <c r="H13" s="22"/>
      <c r="I13" s="21">
        <v>2000</v>
      </c>
      <c r="J13" s="23" t="s">
        <v>177</v>
      </c>
      <c r="K13" s="24" t="s">
        <v>178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0" customFormat="1" ht="24" customHeight="1">
      <c r="A14" s="18" t="s">
        <v>179</v>
      </c>
      <c r="B14" s="25" t="s">
        <v>596</v>
      </c>
      <c r="C14" s="20" t="s">
        <v>180</v>
      </c>
      <c r="D14" s="183">
        <f t="shared" si="0"/>
        <v>255</v>
      </c>
      <c r="E14" s="85">
        <v>5</v>
      </c>
      <c r="F14" s="214">
        <v>240</v>
      </c>
      <c r="G14" s="180">
        <v>10</v>
      </c>
      <c r="H14" s="22">
        <v>120000</v>
      </c>
      <c r="I14" s="21">
        <v>6000</v>
      </c>
      <c r="J14" s="23" t="s">
        <v>181</v>
      </c>
      <c r="K14" s="24" t="s">
        <v>182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s="10" customFormat="1" ht="24" customHeight="1">
      <c r="A15" s="26" t="s">
        <v>183</v>
      </c>
      <c r="B15" s="27" t="s">
        <v>597</v>
      </c>
      <c r="C15" s="28" t="s">
        <v>184</v>
      </c>
      <c r="D15" s="181">
        <f t="shared" si="0"/>
        <v>38.65</v>
      </c>
      <c r="E15" s="84">
        <v>0.15</v>
      </c>
      <c r="F15" s="214">
        <v>30</v>
      </c>
      <c r="G15" s="180">
        <v>8.5</v>
      </c>
      <c r="H15" s="22">
        <v>2000</v>
      </c>
      <c r="I15" s="21">
        <v>200</v>
      </c>
      <c r="J15" s="23" t="s">
        <v>185</v>
      </c>
      <c r="K15" s="24" t="s">
        <v>186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10" customFormat="1" ht="24" customHeight="1">
      <c r="A16" s="26" t="s">
        <v>187</v>
      </c>
      <c r="B16" s="27" t="s">
        <v>598</v>
      </c>
      <c r="C16" s="28" t="s">
        <v>189</v>
      </c>
      <c r="D16" s="183">
        <f t="shared" si="0"/>
        <v>28</v>
      </c>
      <c r="E16" s="85">
        <v>1</v>
      </c>
      <c r="F16" s="214">
        <v>20</v>
      </c>
      <c r="G16" s="180">
        <v>7</v>
      </c>
      <c r="H16" s="22"/>
      <c r="I16" s="21">
        <v>800</v>
      </c>
      <c r="J16" s="23" t="s">
        <v>190</v>
      </c>
      <c r="K16" s="24" t="s">
        <v>191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10" customFormat="1" ht="24" customHeight="1">
      <c r="A17" s="26" t="s">
        <v>192</v>
      </c>
      <c r="B17" s="27" t="s">
        <v>599</v>
      </c>
      <c r="C17" s="28" t="s">
        <v>193</v>
      </c>
      <c r="D17" s="183">
        <f t="shared" si="0"/>
        <v>20</v>
      </c>
      <c r="E17" s="85">
        <v>5</v>
      </c>
      <c r="F17" s="214">
        <v>3</v>
      </c>
      <c r="G17" s="180">
        <v>12</v>
      </c>
      <c r="H17" s="22">
        <v>50000</v>
      </c>
      <c r="I17" s="21">
        <v>2000</v>
      </c>
      <c r="J17" s="23" t="s">
        <v>194</v>
      </c>
      <c r="K17" s="24" t="s">
        <v>195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s="10" customFormat="1" ht="24" customHeight="1">
      <c r="A18" s="26" t="s">
        <v>110</v>
      </c>
      <c r="B18" s="27" t="s">
        <v>196</v>
      </c>
      <c r="C18" s="28" t="s">
        <v>197</v>
      </c>
      <c r="D18" s="183">
        <f t="shared" si="0"/>
        <v>17</v>
      </c>
      <c r="E18" s="85">
        <v>1</v>
      </c>
      <c r="F18" s="214">
        <v>8</v>
      </c>
      <c r="G18" s="180">
        <v>8</v>
      </c>
      <c r="H18" s="22">
        <v>10500</v>
      </c>
      <c r="I18" s="21">
        <v>2000</v>
      </c>
      <c r="J18" s="23" t="s">
        <v>198</v>
      </c>
      <c r="K18" s="24" t="s">
        <v>199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10" customFormat="1" ht="24" customHeight="1">
      <c r="A19" s="29" t="s">
        <v>200</v>
      </c>
      <c r="B19" s="30" t="s">
        <v>157</v>
      </c>
      <c r="C19" s="31" t="s">
        <v>201</v>
      </c>
      <c r="D19" s="183">
        <f t="shared" si="0"/>
        <v>20</v>
      </c>
      <c r="E19" s="86">
        <v>5</v>
      </c>
      <c r="F19" s="97">
        <v>10</v>
      </c>
      <c r="G19" s="184">
        <v>5</v>
      </c>
      <c r="H19" s="33">
        <v>50000</v>
      </c>
      <c r="I19" s="32">
        <v>5000</v>
      </c>
      <c r="J19" s="34" t="s">
        <v>202</v>
      </c>
      <c r="K19" s="35" t="s">
        <v>203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10" customFormat="1" ht="24" customHeight="1">
      <c r="A20" s="26" t="s">
        <v>130</v>
      </c>
      <c r="B20" s="27" t="s">
        <v>204</v>
      </c>
      <c r="C20" s="28" t="s">
        <v>205</v>
      </c>
      <c r="D20" s="183">
        <f t="shared" si="0"/>
        <v>30</v>
      </c>
      <c r="E20" s="85">
        <v>10</v>
      </c>
      <c r="F20" s="214">
        <v>10</v>
      </c>
      <c r="G20" s="180">
        <v>10</v>
      </c>
      <c r="H20" s="22">
        <v>70000</v>
      </c>
      <c r="I20" s="21">
        <v>600</v>
      </c>
      <c r="J20" s="23" t="s">
        <v>206</v>
      </c>
      <c r="K20" s="24" t="s">
        <v>207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s="10" customFormat="1" ht="24" customHeight="1">
      <c r="A21" s="26" t="s">
        <v>131</v>
      </c>
      <c r="B21" s="27" t="s">
        <v>208</v>
      </c>
      <c r="C21" s="28" t="s">
        <v>209</v>
      </c>
      <c r="D21" s="183">
        <f t="shared" si="0"/>
        <v>21.5</v>
      </c>
      <c r="E21" s="85">
        <v>0.5</v>
      </c>
      <c r="F21" s="214">
        <v>1</v>
      </c>
      <c r="G21" s="180">
        <v>20</v>
      </c>
      <c r="H21" s="22"/>
      <c r="I21" s="21">
        <v>2000</v>
      </c>
      <c r="J21" s="23" t="s">
        <v>210</v>
      </c>
      <c r="K21" s="24" t="s">
        <v>211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s="10" customFormat="1" ht="24" customHeight="1">
      <c r="A22" s="26" t="s">
        <v>212</v>
      </c>
      <c r="B22" s="27" t="s">
        <v>213</v>
      </c>
      <c r="C22" s="28" t="s">
        <v>214</v>
      </c>
      <c r="D22" s="183">
        <f t="shared" si="0"/>
        <v>8</v>
      </c>
      <c r="E22" s="85">
        <v>2</v>
      </c>
      <c r="F22" s="214">
        <v>2</v>
      </c>
      <c r="G22" s="180">
        <v>4</v>
      </c>
      <c r="H22" s="22">
        <v>5000</v>
      </c>
      <c r="I22" s="21">
        <v>700</v>
      </c>
      <c r="J22" s="23" t="s">
        <v>215</v>
      </c>
      <c r="K22" s="24" t="s">
        <v>216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s="10" customFormat="1" ht="24" customHeight="1">
      <c r="A23" s="26" t="s">
        <v>217</v>
      </c>
      <c r="B23" s="27" t="s">
        <v>170</v>
      </c>
      <c r="C23" s="28" t="s">
        <v>218</v>
      </c>
      <c r="D23" s="183">
        <f t="shared" si="0"/>
        <v>21</v>
      </c>
      <c r="E23" s="85">
        <v>1</v>
      </c>
      <c r="F23" s="214">
        <v>12</v>
      </c>
      <c r="G23" s="180">
        <v>8</v>
      </c>
      <c r="H23" s="22">
        <v>40000</v>
      </c>
      <c r="I23" s="21">
        <v>1600</v>
      </c>
      <c r="J23" s="23" t="s">
        <v>219</v>
      </c>
      <c r="K23" s="24" t="s">
        <v>220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s="10" customFormat="1" ht="24" customHeight="1">
      <c r="A24" s="26" t="s">
        <v>221</v>
      </c>
      <c r="B24" s="27" t="s">
        <v>222</v>
      </c>
      <c r="C24" s="28" t="s">
        <v>223</v>
      </c>
      <c r="D24" s="183">
        <f t="shared" si="0"/>
        <v>24.7</v>
      </c>
      <c r="E24" s="85">
        <v>2.8</v>
      </c>
      <c r="F24" s="214">
        <v>4.9000000000000004</v>
      </c>
      <c r="G24" s="180">
        <v>17</v>
      </c>
      <c r="H24" s="22">
        <v>210000</v>
      </c>
      <c r="I24" s="21">
        <v>7000</v>
      </c>
      <c r="J24" s="23" t="s">
        <v>224</v>
      </c>
      <c r="K24" s="24" t="s">
        <v>225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s="10" customFormat="1" ht="24" customHeight="1">
      <c r="A25" s="26" t="s">
        <v>132</v>
      </c>
      <c r="B25" s="27" t="s">
        <v>226</v>
      </c>
      <c r="C25" s="28" t="s">
        <v>227</v>
      </c>
      <c r="D25" s="183">
        <f t="shared" si="0"/>
        <v>50</v>
      </c>
      <c r="E25" s="217">
        <v>0</v>
      </c>
      <c r="F25" s="214">
        <v>30</v>
      </c>
      <c r="G25" s="180">
        <v>20</v>
      </c>
      <c r="H25" s="22">
        <v>10000</v>
      </c>
      <c r="I25" s="21">
        <v>500</v>
      </c>
      <c r="J25" s="23" t="s">
        <v>228</v>
      </c>
      <c r="K25" s="24" t="s">
        <v>229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24" customHeight="1">
      <c r="A26" s="26" t="s">
        <v>230</v>
      </c>
      <c r="B26" s="27" t="s">
        <v>231</v>
      </c>
      <c r="C26" s="28" t="s">
        <v>232</v>
      </c>
      <c r="D26" s="183">
        <f t="shared" si="0"/>
        <v>22</v>
      </c>
      <c r="E26" s="85">
        <v>1</v>
      </c>
      <c r="F26" s="214">
        <v>16</v>
      </c>
      <c r="G26" s="180">
        <v>5</v>
      </c>
      <c r="H26" s="22">
        <v>4000</v>
      </c>
      <c r="I26" s="21">
        <v>1500</v>
      </c>
      <c r="J26" s="23" t="s">
        <v>233</v>
      </c>
      <c r="K26" s="24" t="s">
        <v>234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10" customFormat="1" ht="24" customHeight="1">
      <c r="A27" s="26" t="s">
        <v>235</v>
      </c>
      <c r="B27" s="27" t="s">
        <v>236</v>
      </c>
      <c r="C27" s="28" t="s">
        <v>237</v>
      </c>
      <c r="D27" s="115">
        <f t="shared" si="0"/>
        <v>63.405000000000001</v>
      </c>
      <c r="E27" s="85">
        <v>1.5</v>
      </c>
      <c r="F27" s="76">
        <v>40.405000000000001</v>
      </c>
      <c r="G27" s="180">
        <v>21.5</v>
      </c>
      <c r="H27" s="22">
        <v>35000</v>
      </c>
      <c r="I27" s="21">
        <v>36500</v>
      </c>
      <c r="J27" s="23" t="s">
        <v>238</v>
      </c>
      <c r="K27" s="24" t="s">
        <v>239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s="10" customFormat="1" ht="24" customHeight="1">
      <c r="A28" s="36" t="s">
        <v>107</v>
      </c>
      <c r="B28" s="48" t="s">
        <v>231</v>
      </c>
      <c r="C28" s="38" t="s">
        <v>240</v>
      </c>
      <c r="D28" s="183">
        <f t="shared" si="0"/>
        <v>57</v>
      </c>
      <c r="E28" s="85">
        <v>9</v>
      </c>
      <c r="F28" s="214">
        <v>15</v>
      </c>
      <c r="G28" s="180">
        <v>33</v>
      </c>
      <c r="H28" s="16">
        <v>2000</v>
      </c>
      <c r="I28" s="15">
        <v>500</v>
      </c>
      <c r="J28" s="11" t="s">
        <v>241</v>
      </c>
      <c r="K28" s="17" t="s">
        <v>242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10" customFormat="1" ht="24" customHeight="1">
      <c r="A29" s="110" t="s">
        <v>243</v>
      </c>
      <c r="B29" s="134" t="s">
        <v>175</v>
      </c>
      <c r="C29" s="135" t="s">
        <v>244</v>
      </c>
      <c r="D29" s="182">
        <f t="shared" si="0"/>
        <v>115</v>
      </c>
      <c r="E29" s="136">
        <v>17.25</v>
      </c>
      <c r="F29" s="137">
        <v>40.25</v>
      </c>
      <c r="G29" s="186">
        <v>57.5</v>
      </c>
      <c r="H29" s="138">
        <v>40000</v>
      </c>
      <c r="I29" s="139">
        <v>10200</v>
      </c>
      <c r="J29" s="132" t="s">
        <v>245</v>
      </c>
      <c r="K29" s="133" t="s">
        <v>246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24" customHeight="1">
      <c r="A30" s="213" t="s">
        <v>106</v>
      </c>
      <c r="B30" s="37" t="s">
        <v>157</v>
      </c>
      <c r="C30" s="38" t="s">
        <v>247</v>
      </c>
      <c r="D30" s="183">
        <f t="shared" si="0"/>
        <v>300</v>
      </c>
      <c r="E30" s="88">
        <v>140</v>
      </c>
      <c r="F30" s="99">
        <v>120</v>
      </c>
      <c r="G30" s="187">
        <v>40</v>
      </c>
      <c r="H30" s="39">
        <v>100000</v>
      </c>
      <c r="I30" s="40">
        <v>8000</v>
      </c>
      <c r="J30" s="11" t="s">
        <v>248</v>
      </c>
      <c r="K30" s="17" t="s">
        <v>249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24" customHeight="1">
      <c r="A31" s="213" t="s">
        <v>250</v>
      </c>
      <c r="B31" s="37" t="s">
        <v>251</v>
      </c>
      <c r="C31" s="38" t="s">
        <v>252</v>
      </c>
      <c r="D31" s="183">
        <f t="shared" si="0"/>
        <v>54.5</v>
      </c>
      <c r="E31" s="88">
        <v>1.5</v>
      </c>
      <c r="F31" s="99">
        <v>38</v>
      </c>
      <c r="G31" s="187">
        <v>15</v>
      </c>
      <c r="H31" s="39">
        <v>30000</v>
      </c>
      <c r="I31" s="40">
        <v>4000</v>
      </c>
      <c r="J31" s="11" t="s">
        <v>253</v>
      </c>
      <c r="K31" s="17" t="s">
        <v>254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24" customHeight="1">
      <c r="A32" s="213" t="s">
        <v>255</v>
      </c>
      <c r="B32" s="37" t="s">
        <v>256</v>
      </c>
      <c r="C32" s="41" t="s">
        <v>257</v>
      </c>
      <c r="D32" s="183">
        <f t="shared" si="0"/>
        <v>90</v>
      </c>
      <c r="E32" s="88">
        <v>40</v>
      </c>
      <c r="F32" s="99">
        <v>40</v>
      </c>
      <c r="G32" s="187">
        <v>10</v>
      </c>
      <c r="H32" s="42">
        <v>35000</v>
      </c>
      <c r="I32" s="43">
        <v>50000</v>
      </c>
      <c r="J32" s="216" t="s">
        <v>258</v>
      </c>
      <c r="K32" s="211" t="s">
        <v>259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24" customHeight="1">
      <c r="A33" s="213" t="s">
        <v>260</v>
      </c>
      <c r="B33" s="37" t="s">
        <v>261</v>
      </c>
      <c r="C33" s="41" t="s">
        <v>262</v>
      </c>
      <c r="D33" s="181">
        <f t="shared" si="0"/>
        <v>4.55</v>
      </c>
      <c r="E33" s="81">
        <v>0</v>
      </c>
      <c r="F33" s="98">
        <v>1.74</v>
      </c>
      <c r="G33" s="185">
        <v>2.81</v>
      </c>
      <c r="H33" s="42">
        <v>10000</v>
      </c>
      <c r="I33" s="43">
        <v>1000</v>
      </c>
      <c r="J33" s="216" t="s">
        <v>263</v>
      </c>
      <c r="K33" s="211" t="s">
        <v>264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s="10" customFormat="1" ht="24" customHeight="1">
      <c r="A34" s="242" t="s">
        <v>265</v>
      </c>
      <c r="B34" s="241" t="s">
        <v>266</v>
      </c>
      <c r="C34" s="41" t="s">
        <v>267</v>
      </c>
      <c r="D34" s="243">
        <f>SUM(E34:G35)</f>
        <v>11.5</v>
      </c>
      <c r="E34" s="249">
        <v>0</v>
      </c>
      <c r="F34" s="244">
        <v>7</v>
      </c>
      <c r="G34" s="245">
        <v>4.5</v>
      </c>
      <c r="H34" s="246">
        <v>9800</v>
      </c>
      <c r="I34" s="247">
        <v>600</v>
      </c>
      <c r="J34" s="248" t="s">
        <v>268</v>
      </c>
      <c r="K34" s="240" t="s">
        <v>269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s="10" customFormat="1" ht="24" customHeight="1">
      <c r="A35" s="242"/>
      <c r="B35" s="241"/>
      <c r="C35" s="41" t="s">
        <v>270</v>
      </c>
      <c r="D35" s="243"/>
      <c r="E35" s="249"/>
      <c r="F35" s="244"/>
      <c r="G35" s="245"/>
      <c r="H35" s="246"/>
      <c r="I35" s="247"/>
      <c r="J35" s="248"/>
      <c r="K35" s="24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s="10" customFormat="1" ht="24" customHeight="1">
      <c r="A36" s="213" t="s">
        <v>109</v>
      </c>
      <c r="B36" s="37" t="s">
        <v>271</v>
      </c>
      <c r="C36" s="41" t="s">
        <v>272</v>
      </c>
      <c r="D36" s="208">
        <f>SUM(E36:G36)</f>
        <v>13</v>
      </c>
      <c r="E36" s="81">
        <v>0</v>
      </c>
      <c r="F36" s="99">
        <v>8</v>
      </c>
      <c r="G36" s="187">
        <v>5</v>
      </c>
      <c r="H36" s="42"/>
      <c r="I36" s="43">
        <v>1000</v>
      </c>
      <c r="J36" s="216" t="s">
        <v>273</v>
      </c>
      <c r="K36" s="211" t="s">
        <v>274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s="10" customFormat="1" ht="24" customHeight="1">
      <c r="A37" s="213" t="s">
        <v>108</v>
      </c>
      <c r="B37" s="37" t="s">
        <v>275</v>
      </c>
      <c r="C37" s="41" t="s">
        <v>276</v>
      </c>
      <c r="D37" s="208">
        <f t="shared" ref="D37:D100" si="1">SUM(E37:G37)</f>
        <v>50</v>
      </c>
      <c r="E37" s="81">
        <v>0</v>
      </c>
      <c r="F37" s="99">
        <v>20</v>
      </c>
      <c r="G37" s="187">
        <v>30</v>
      </c>
      <c r="H37" s="42">
        <v>50000</v>
      </c>
      <c r="I37" s="43">
        <v>8000</v>
      </c>
      <c r="J37" s="216" t="s">
        <v>277</v>
      </c>
      <c r="K37" s="211" t="s">
        <v>278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s="10" customFormat="1" ht="24" customHeight="1">
      <c r="A38" s="213" t="s">
        <v>279</v>
      </c>
      <c r="B38" s="37" t="s">
        <v>256</v>
      </c>
      <c r="C38" s="38" t="s">
        <v>280</v>
      </c>
      <c r="D38" s="208">
        <f t="shared" si="1"/>
        <v>12</v>
      </c>
      <c r="E38" s="85">
        <v>1</v>
      </c>
      <c r="F38" s="214">
        <v>5</v>
      </c>
      <c r="G38" s="215">
        <v>6</v>
      </c>
      <c r="H38" s="44"/>
      <c r="I38" s="45">
        <v>2000</v>
      </c>
      <c r="J38" s="11" t="s">
        <v>281</v>
      </c>
      <c r="K38" s="17" t="s">
        <v>282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s="10" customFormat="1" ht="24" customHeight="1">
      <c r="A39" s="213" t="s">
        <v>283</v>
      </c>
      <c r="B39" s="37" t="s">
        <v>161</v>
      </c>
      <c r="C39" s="38" t="s">
        <v>284</v>
      </c>
      <c r="D39" s="208">
        <f t="shared" si="1"/>
        <v>15</v>
      </c>
      <c r="E39" s="88">
        <v>3</v>
      </c>
      <c r="F39" s="99">
        <v>2</v>
      </c>
      <c r="G39" s="187">
        <v>10</v>
      </c>
      <c r="H39" s="39"/>
      <c r="I39" s="40">
        <v>8000</v>
      </c>
      <c r="J39" s="46" t="s">
        <v>285</v>
      </c>
      <c r="K39" s="47" t="s">
        <v>286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s="10" customFormat="1" ht="24" customHeight="1">
      <c r="A40" s="213" t="s">
        <v>287</v>
      </c>
      <c r="B40" s="37" t="s">
        <v>288</v>
      </c>
      <c r="C40" s="38" t="s">
        <v>289</v>
      </c>
      <c r="D40" s="208">
        <f t="shared" si="1"/>
        <v>52</v>
      </c>
      <c r="E40" s="88">
        <v>2</v>
      </c>
      <c r="F40" s="99">
        <v>30</v>
      </c>
      <c r="G40" s="187">
        <v>20</v>
      </c>
      <c r="H40" s="39"/>
      <c r="I40" s="40">
        <v>500</v>
      </c>
      <c r="J40" s="11" t="s">
        <v>290</v>
      </c>
      <c r="K40" s="17" t="s">
        <v>291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24" customHeight="1">
      <c r="A41" s="111" t="s">
        <v>292</v>
      </c>
      <c r="B41" s="140" t="s">
        <v>293</v>
      </c>
      <c r="C41" s="141" t="s">
        <v>294</v>
      </c>
      <c r="D41" s="209">
        <f t="shared" si="1"/>
        <v>25</v>
      </c>
      <c r="E41" s="142">
        <v>5</v>
      </c>
      <c r="F41" s="143">
        <v>7.5</v>
      </c>
      <c r="G41" s="188">
        <v>12.5</v>
      </c>
      <c r="H41" s="138"/>
      <c r="I41" s="139"/>
      <c r="J41" s="132" t="s">
        <v>295</v>
      </c>
      <c r="K41" s="133" t="s">
        <v>296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10" customFormat="1" ht="24" customHeight="1">
      <c r="A42" s="36" t="s">
        <v>297</v>
      </c>
      <c r="B42" s="48" t="s">
        <v>293</v>
      </c>
      <c r="C42" s="49" t="s">
        <v>298</v>
      </c>
      <c r="D42" s="208">
        <f t="shared" si="1"/>
        <v>10</v>
      </c>
      <c r="E42" s="80"/>
      <c r="F42" s="101">
        <v>4</v>
      </c>
      <c r="G42" s="189">
        <v>6</v>
      </c>
      <c r="H42" s="39"/>
      <c r="I42" s="40"/>
      <c r="J42" s="11" t="s">
        <v>299</v>
      </c>
      <c r="K42" s="17" t="s">
        <v>300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0" customFormat="1" ht="24" customHeight="1">
      <c r="A43" s="36" t="s">
        <v>123</v>
      </c>
      <c r="B43" s="48" t="s">
        <v>301</v>
      </c>
      <c r="C43" s="49" t="s">
        <v>302</v>
      </c>
      <c r="D43" s="208">
        <f t="shared" si="1"/>
        <v>2</v>
      </c>
      <c r="E43" s="80"/>
      <c r="F43" s="78"/>
      <c r="G43" s="189">
        <v>2</v>
      </c>
      <c r="H43" s="39"/>
      <c r="I43" s="40"/>
      <c r="J43" s="11" t="s">
        <v>303</v>
      </c>
      <c r="K43" s="17" t="s">
        <v>304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0" customFormat="1" ht="24" customHeight="1">
      <c r="A44" s="36" t="s">
        <v>305</v>
      </c>
      <c r="B44" s="48" t="s">
        <v>301</v>
      </c>
      <c r="C44" s="49" t="s">
        <v>306</v>
      </c>
      <c r="D44" s="208">
        <f t="shared" si="1"/>
        <v>120</v>
      </c>
      <c r="E44" s="80"/>
      <c r="F44" s="101">
        <v>35</v>
      </c>
      <c r="G44" s="189">
        <v>85</v>
      </c>
      <c r="H44" s="39">
        <v>10000</v>
      </c>
      <c r="I44" s="40">
        <v>8000</v>
      </c>
      <c r="J44" s="11" t="s">
        <v>307</v>
      </c>
      <c r="K44" s="17" t="s">
        <v>308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10" customFormat="1" ht="24" customHeight="1">
      <c r="A45" s="36" t="s">
        <v>309</v>
      </c>
      <c r="B45" s="48" t="s">
        <v>301</v>
      </c>
      <c r="C45" s="49" t="s">
        <v>310</v>
      </c>
      <c r="D45" s="208">
        <f t="shared" si="1"/>
        <v>3</v>
      </c>
      <c r="E45" s="89">
        <v>1</v>
      </c>
      <c r="F45" s="101">
        <v>1</v>
      </c>
      <c r="G45" s="189">
        <v>1</v>
      </c>
      <c r="H45" s="50"/>
      <c r="I45" s="40">
        <v>10000</v>
      </c>
      <c r="J45" s="11" t="s">
        <v>311</v>
      </c>
      <c r="K45" s="17" t="s">
        <v>312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s="10" customFormat="1" ht="24" customHeight="1">
      <c r="A46" s="36" t="s">
        <v>133</v>
      </c>
      <c r="B46" s="48" t="s">
        <v>313</v>
      </c>
      <c r="C46" s="49" t="s">
        <v>314</v>
      </c>
      <c r="D46" s="208">
        <f t="shared" si="1"/>
        <v>30</v>
      </c>
      <c r="E46" s="89"/>
      <c r="F46" s="101">
        <v>15</v>
      </c>
      <c r="G46" s="189">
        <v>15</v>
      </c>
      <c r="H46" s="39"/>
      <c r="I46" s="40">
        <v>500</v>
      </c>
      <c r="J46" s="11" t="s">
        <v>315</v>
      </c>
      <c r="K46" s="17" t="s">
        <v>316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s="10" customFormat="1" ht="24" customHeight="1">
      <c r="A47" s="36" t="s">
        <v>317</v>
      </c>
      <c r="B47" s="48" t="s">
        <v>318</v>
      </c>
      <c r="C47" s="49" t="s">
        <v>319</v>
      </c>
      <c r="D47" s="208">
        <f t="shared" si="1"/>
        <v>31.5</v>
      </c>
      <c r="E47" s="89">
        <v>10</v>
      </c>
      <c r="F47" s="101">
        <v>20</v>
      </c>
      <c r="G47" s="189">
        <v>1.5</v>
      </c>
      <c r="H47" s="39"/>
      <c r="I47" s="40">
        <v>2000</v>
      </c>
      <c r="J47" s="11" t="s">
        <v>320</v>
      </c>
      <c r="K47" s="17" t="s">
        <v>321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s="10" customFormat="1" ht="24" customHeight="1">
      <c r="A48" s="36" t="s">
        <v>322</v>
      </c>
      <c r="B48" s="48" t="s">
        <v>323</v>
      </c>
      <c r="C48" s="49" t="s">
        <v>324</v>
      </c>
      <c r="D48" s="208">
        <f t="shared" si="1"/>
        <v>5</v>
      </c>
      <c r="E48" s="89">
        <v>1</v>
      </c>
      <c r="F48" s="101">
        <v>1</v>
      </c>
      <c r="G48" s="189">
        <v>3</v>
      </c>
      <c r="H48" s="39"/>
      <c r="I48" s="40"/>
      <c r="J48" s="11" t="s">
        <v>325</v>
      </c>
      <c r="K48" s="17" t="s">
        <v>326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24" customHeight="1">
      <c r="A49" s="36" t="s">
        <v>122</v>
      </c>
      <c r="B49" s="48" t="s">
        <v>600</v>
      </c>
      <c r="C49" s="49" t="s">
        <v>327</v>
      </c>
      <c r="D49" s="208">
        <f t="shared" si="1"/>
        <v>25</v>
      </c>
      <c r="E49" s="89">
        <v>5</v>
      </c>
      <c r="F49" s="101">
        <v>10</v>
      </c>
      <c r="G49" s="189">
        <v>10</v>
      </c>
      <c r="H49" s="39"/>
      <c r="I49" s="40">
        <v>2000</v>
      </c>
      <c r="J49" s="11" t="s">
        <v>328</v>
      </c>
      <c r="K49" s="17" t="s">
        <v>329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24" customHeight="1">
      <c r="A50" s="36" t="s">
        <v>330</v>
      </c>
      <c r="B50" s="48" t="s">
        <v>204</v>
      </c>
      <c r="C50" s="49" t="s">
        <v>331</v>
      </c>
      <c r="D50" s="208">
        <f t="shared" si="1"/>
        <v>8.1999999999999993</v>
      </c>
      <c r="E50" s="89">
        <v>5</v>
      </c>
      <c r="F50" s="101">
        <v>1.2</v>
      </c>
      <c r="G50" s="189">
        <v>2</v>
      </c>
      <c r="H50" s="39"/>
      <c r="I50" s="40"/>
      <c r="J50" s="11" t="s">
        <v>332</v>
      </c>
      <c r="K50" s="17" t="s">
        <v>333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24" customHeight="1">
      <c r="A51" s="36" t="s">
        <v>124</v>
      </c>
      <c r="B51" s="48" t="s">
        <v>323</v>
      </c>
      <c r="C51" s="49" t="s">
        <v>334</v>
      </c>
      <c r="D51" s="208">
        <f t="shared" si="1"/>
        <v>6.5</v>
      </c>
      <c r="E51" s="80">
        <v>0</v>
      </c>
      <c r="F51" s="78"/>
      <c r="G51" s="189">
        <v>6.5</v>
      </c>
      <c r="H51" s="39"/>
      <c r="I51" s="40"/>
      <c r="J51" s="11" t="s">
        <v>335</v>
      </c>
      <c r="K51" s="17" t="s">
        <v>336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s="10" customFormat="1" ht="24" customHeight="1">
      <c r="A52" s="110" t="s">
        <v>337</v>
      </c>
      <c r="B52" s="144" t="s">
        <v>338</v>
      </c>
      <c r="C52" s="145" t="s">
        <v>339</v>
      </c>
      <c r="D52" s="209">
        <f t="shared" si="1"/>
        <v>45</v>
      </c>
      <c r="E52" s="146">
        <v>5</v>
      </c>
      <c r="F52" s="147">
        <v>20</v>
      </c>
      <c r="G52" s="190">
        <v>20</v>
      </c>
      <c r="H52" s="148"/>
      <c r="I52" s="149">
        <v>3000</v>
      </c>
      <c r="J52" s="150" t="s">
        <v>340</v>
      </c>
      <c r="K52" s="151" t="s">
        <v>341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s="10" customFormat="1" ht="24" customHeight="1">
      <c r="A53" s="213" t="s">
        <v>342</v>
      </c>
      <c r="B53" s="212" t="s">
        <v>338</v>
      </c>
      <c r="C53" s="53" t="s">
        <v>339</v>
      </c>
      <c r="D53" s="208">
        <f t="shared" si="1"/>
        <v>20</v>
      </c>
      <c r="E53" s="90">
        <v>2</v>
      </c>
      <c r="F53" s="102">
        <v>8</v>
      </c>
      <c r="G53" s="191">
        <v>10</v>
      </c>
      <c r="H53" s="54"/>
      <c r="I53" s="51"/>
      <c r="J53" s="52" t="s">
        <v>343</v>
      </c>
      <c r="K53" s="55" t="s">
        <v>344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s="10" customFormat="1" ht="24" customHeight="1">
      <c r="A54" s="213" t="s">
        <v>345</v>
      </c>
      <c r="B54" s="212" t="s">
        <v>346</v>
      </c>
      <c r="C54" s="53" t="s">
        <v>347</v>
      </c>
      <c r="D54" s="208">
        <f t="shared" si="1"/>
        <v>28</v>
      </c>
      <c r="E54" s="90">
        <v>7</v>
      </c>
      <c r="F54" s="102">
        <v>15</v>
      </c>
      <c r="G54" s="191">
        <v>6</v>
      </c>
      <c r="H54" s="54"/>
      <c r="I54" s="51">
        <v>1000</v>
      </c>
      <c r="J54" s="52" t="s">
        <v>348</v>
      </c>
      <c r="K54" s="55" t="s">
        <v>349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s="10" customFormat="1" ht="24" customHeight="1">
      <c r="A55" s="213" t="s">
        <v>134</v>
      </c>
      <c r="B55" s="212" t="s">
        <v>350</v>
      </c>
      <c r="C55" s="53" t="s">
        <v>351</v>
      </c>
      <c r="D55" s="208">
        <f t="shared" si="1"/>
        <v>330</v>
      </c>
      <c r="E55" s="90">
        <v>30</v>
      </c>
      <c r="F55" s="102">
        <v>200</v>
      </c>
      <c r="G55" s="191">
        <v>100</v>
      </c>
      <c r="H55" s="54">
        <v>180000</v>
      </c>
      <c r="I55" s="51">
        <v>30000</v>
      </c>
      <c r="J55" s="52" t="s">
        <v>65</v>
      </c>
      <c r="K55" s="55" t="s">
        <v>66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s="10" customFormat="1" ht="24" customHeight="1">
      <c r="A56" s="213" t="s">
        <v>352</v>
      </c>
      <c r="B56" s="212" t="s">
        <v>353</v>
      </c>
      <c r="C56" s="53" t="s">
        <v>354</v>
      </c>
      <c r="D56" s="208">
        <f t="shared" si="1"/>
        <v>90</v>
      </c>
      <c r="E56" s="90">
        <v>10</v>
      </c>
      <c r="F56" s="102">
        <v>20</v>
      </c>
      <c r="G56" s="191">
        <v>60</v>
      </c>
      <c r="H56" s="54"/>
      <c r="I56" s="51">
        <v>1000</v>
      </c>
      <c r="J56" s="52" t="s">
        <v>67</v>
      </c>
      <c r="K56" s="55" t="s">
        <v>68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s="10" customFormat="1" ht="24" customHeight="1">
      <c r="A57" s="213" t="s">
        <v>355</v>
      </c>
      <c r="B57" s="212" t="s">
        <v>356</v>
      </c>
      <c r="C57" s="53" t="s">
        <v>357</v>
      </c>
      <c r="D57" s="208">
        <f t="shared" si="1"/>
        <v>21.5</v>
      </c>
      <c r="E57" s="90">
        <v>2.5</v>
      </c>
      <c r="F57" s="102">
        <v>4</v>
      </c>
      <c r="G57" s="191">
        <v>15</v>
      </c>
      <c r="H57" s="54">
        <v>17500</v>
      </c>
      <c r="I57" s="51">
        <v>4000</v>
      </c>
      <c r="J57" s="52" t="s">
        <v>69</v>
      </c>
      <c r="K57" s="55" t="s">
        <v>358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s="10" customFormat="1" ht="24" customHeight="1">
      <c r="A58" s="213" t="s">
        <v>359</v>
      </c>
      <c r="B58" s="212" t="s">
        <v>350</v>
      </c>
      <c r="C58" s="53" t="s">
        <v>360</v>
      </c>
      <c r="D58" s="208">
        <f t="shared" si="1"/>
        <v>150</v>
      </c>
      <c r="E58" s="90">
        <v>20</v>
      </c>
      <c r="F58" s="102">
        <v>110</v>
      </c>
      <c r="G58" s="191">
        <v>20</v>
      </c>
      <c r="H58" s="54">
        <v>5000</v>
      </c>
      <c r="I58" s="51">
        <v>8000</v>
      </c>
      <c r="J58" s="52" t="s">
        <v>70</v>
      </c>
      <c r="K58" s="55" t="s">
        <v>71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s="10" customFormat="1" ht="24" customHeight="1">
      <c r="A59" s="213" t="s">
        <v>361</v>
      </c>
      <c r="B59" s="212" t="s">
        <v>362</v>
      </c>
      <c r="C59" s="53" t="s">
        <v>363</v>
      </c>
      <c r="D59" s="208">
        <f t="shared" si="1"/>
        <v>22</v>
      </c>
      <c r="E59" s="90">
        <v>1</v>
      </c>
      <c r="F59" s="102">
        <v>1</v>
      </c>
      <c r="G59" s="191">
        <v>20</v>
      </c>
      <c r="H59" s="54">
        <v>15000</v>
      </c>
      <c r="I59" s="51">
        <v>4000</v>
      </c>
      <c r="J59" s="52" t="s">
        <v>72</v>
      </c>
      <c r="K59" s="55" t="s">
        <v>73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s="10" customFormat="1" ht="24" customHeight="1">
      <c r="A60" s="213" t="s">
        <v>364</v>
      </c>
      <c r="B60" s="212" t="s">
        <v>365</v>
      </c>
      <c r="C60" s="53" t="s">
        <v>366</v>
      </c>
      <c r="D60" s="208">
        <f t="shared" si="1"/>
        <v>6.5</v>
      </c>
      <c r="E60" s="90">
        <v>2</v>
      </c>
      <c r="F60" s="102">
        <v>1.5</v>
      </c>
      <c r="G60" s="191">
        <v>3</v>
      </c>
      <c r="H60" s="54"/>
      <c r="I60" s="51">
        <v>1000</v>
      </c>
      <c r="J60" s="52" t="s">
        <v>367</v>
      </c>
      <c r="K60" s="55" t="s">
        <v>74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s="10" customFormat="1" ht="24" customHeight="1">
      <c r="A61" s="213" t="s">
        <v>368</v>
      </c>
      <c r="B61" s="212" t="s">
        <v>188</v>
      </c>
      <c r="C61" s="53" t="s">
        <v>369</v>
      </c>
      <c r="D61" s="208">
        <f t="shared" si="1"/>
        <v>30</v>
      </c>
      <c r="E61" s="90">
        <v>5</v>
      </c>
      <c r="F61" s="102">
        <v>15</v>
      </c>
      <c r="G61" s="191">
        <v>10</v>
      </c>
      <c r="H61" s="54">
        <v>20000</v>
      </c>
      <c r="I61" s="51">
        <v>1000</v>
      </c>
      <c r="J61" s="52" t="s">
        <v>75</v>
      </c>
      <c r="K61" s="55" t="s">
        <v>370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s="10" customFormat="1" ht="24" customHeight="1">
      <c r="A62" s="213" t="s">
        <v>371</v>
      </c>
      <c r="B62" s="212" t="s">
        <v>365</v>
      </c>
      <c r="C62" s="53" t="s">
        <v>372</v>
      </c>
      <c r="D62" s="208">
        <f t="shared" si="1"/>
        <v>2.5</v>
      </c>
      <c r="E62" s="90">
        <v>0.5</v>
      </c>
      <c r="F62" s="102">
        <v>0.5</v>
      </c>
      <c r="G62" s="191">
        <v>1.5</v>
      </c>
      <c r="H62" s="54"/>
      <c r="I62" s="51">
        <v>1000</v>
      </c>
      <c r="J62" s="52" t="s">
        <v>373</v>
      </c>
      <c r="K62" s="55" t="s">
        <v>374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s="10" customFormat="1" ht="24" customHeight="1">
      <c r="A63" s="213" t="s">
        <v>76</v>
      </c>
      <c r="B63" s="212" t="s">
        <v>375</v>
      </c>
      <c r="C63" s="53" t="s">
        <v>376</v>
      </c>
      <c r="D63" s="208">
        <f t="shared" si="1"/>
        <v>0.8</v>
      </c>
      <c r="E63" s="83">
        <v>0</v>
      </c>
      <c r="F63" s="102">
        <v>0.6</v>
      </c>
      <c r="G63" s="191">
        <v>0.2</v>
      </c>
      <c r="H63" s="54"/>
      <c r="I63" s="51"/>
      <c r="J63" s="52" t="s">
        <v>77</v>
      </c>
      <c r="K63" s="55" t="s">
        <v>377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s="10" customFormat="1" ht="24" customHeight="1">
      <c r="A64" s="213" t="s">
        <v>378</v>
      </c>
      <c r="B64" s="212" t="s">
        <v>379</v>
      </c>
      <c r="C64" s="53" t="s">
        <v>380</v>
      </c>
      <c r="D64" s="208">
        <f t="shared" si="1"/>
        <v>25.5</v>
      </c>
      <c r="E64" s="90">
        <v>10</v>
      </c>
      <c r="F64" s="102">
        <v>0.5</v>
      </c>
      <c r="G64" s="191">
        <v>15</v>
      </c>
      <c r="H64" s="54"/>
      <c r="I64" s="51">
        <v>200</v>
      </c>
      <c r="J64" s="52" t="s">
        <v>78</v>
      </c>
      <c r="K64" s="55" t="s">
        <v>381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s="10" customFormat="1" ht="24" customHeight="1">
      <c r="A65" s="213" t="s">
        <v>382</v>
      </c>
      <c r="B65" s="212" t="s">
        <v>383</v>
      </c>
      <c r="C65" s="53" t="s">
        <v>384</v>
      </c>
      <c r="D65" s="208">
        <f t="shared" si="1"/>
        <v>13</v>
      </c>
      <c r="E65" s="90">
        <v>3</v>
      </c>
      <c r="F65" s="102">
        <v>6</v>
      </c>
      <c r="G65" s="191">
        <v>4</v>
      </c>
      <c r="H65" s="54"/>
      <c r="I65" s="51"/>
      <c r="J65" s="52" t="s">
        <v>385</v>
      </c>
      <c r="K65" s="55" t="s">
        <v>386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s="10" customFormat="1" ht="24" customHeight="1">
      <c r="A66" s="213" t="s">
        <v>135</v>
      </c>
      <c r="B66" s="212" t="s">
        <v>379</v>
      </c>
      <c r="C66" s="53" t="s">
        <v>387</v>
      </c>
      <c r="D66" s="208">
        <f t="shared" si="1"/>
        <v>40</v>
      </c>
      <c r="E66" s="90">
        <v>10</v>
      </c>
      <c r="F66" s="102">
        <v>15</v>
      </c>
      <c r="G66" s="191">
        <v>15</v>
      </c>
      <c r="H66" s="54"/>
      <c r="I66" s="51">
        <v>8000</v>
      </c>
      <c r="J66" s="52" t="s">
        <v>79</v>
      </c>
      <c r="K66" s="55" t="s">
        <v>80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s="10" customFormat="1" ht="24" customHeight="1">
      <c r="A67" s="213" t="s">
        <v>388</v>
      </c>
      <c r="B67" s="212" t="s">
        <v>365</v>
      </c>
      <c r="C67" s="53" t="s">
        <v>389</v>
      </c>
      <c r="D67" s="208">
        <f t="shared" si="1"/>
        <v>30</v>
      </c>
      <c r="E67" s="90">
        <v>10</v>
      </c>
      <c r="F67" s="102">
        <v>10</v>
      </c>
      <c r="G67" s="191">
        <v>10</v>
      </c>
      <c r="H67" s="54"/>
      <c r="I67" s="51">
        <v>1000</v>
      </c>
      <c r="J67" s="52" t="s">
        <v>81</v>
      </c>
      <c r="K67" s="55" t="s">
        <v>82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s="10" customFormat="1" ht="24" customHeight="1">
      <c r="A68" s="213" t="s">
        <v>390</v>
      </c>
      <c r="B68" s="212" t="s">
        <v>391</v>
      </c>
      <c r="C68" s="53" t="s">
        <v>392</v>
      </c>
      <c r="D68" s="208">
        <f t="shared" si="1"/>
        <v>4</v>
      </c>
      <c r="E68" s="90">
        <v>0</v>
      </c>
      <c r="F68" s="102">
        <v>1</v>
      </c>
      <c r="G68" s="191">
        <v>3</v>
      </c>
      <c r="H68" s="54"/>
      <c r="I68" s="51">
        <v>1000</v>
      </c>
      <c r="J68" s="52" t="s">
        <v>83</v>
      </c>
      <c r="K68" s="55" t="s">
        <v>393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s="10" customFormat="1" ht="24" customHeight="1">
      <c r="A69" s="111" t="s">
        <v>84</v>
      </c>
      <c r="B69" s="140" t="s">
        <v>394</v>
      </c>
      <c r="C69" s="141" t="s">
        <v>395</v>
      </c>
      <c r="D69" s="209">
        <f t="shared" si="1"/>
        <v>64</v>
      </c>
      <c r="E69" s="152">
        <v>12</v>
      </c>
      <c r="F69" s="153">
        <v>22</v>
      </c>
      <c r="G69" s="193">
        <v>30</v>
      </c>
      <c r="H69" s="154">
        <v>18000</v>
      </c>
      <c r="I69" s="155">
        <v>4000</v>
      </c>
      <c r="J69" s="132" t="s">
        <v>396</v>
      </c>
      <c r="K69" s="156" t="s">
        <v>397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s="10" customFormat="1" ht="24" customHeight="1">
      <c r="A70" s="36" t="s">
        <v>398</v>
      </c>
      <c r="B70" s="48" t="s">
        <v>399</v>
      </c>
      <c r="C70" s="49" t="s">
        <v>400</v>
      </c>
      <c r="D70" s="208">
        <f t="shared" si="1"/>
        <v>14</v>
      </c>
      <c r="E70" s="81">
        <v>0</v>
      </c>
      <c r="F70" s="99">
        <v>1</v>
      </c>
      <c r="G70" s="194">
        <v>13</v>
      </c>
      <c r="H70" s="57"/>
      <c r="I70" s="56">
        <v>16000</v>
      </c>
      <c r="J70" s="11" t="s">
        <v>94</v>
      </c>
      <c r="K70" s="47" t="s">
        <v>401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s="10" customFormat="1" ht="24" customHeight="1">
      <c r="A71" s="36" t="s">
        <v>136</v>
      </c>
      <c r="B71" s="48" t="s">
        <v>402</v>
      </c>
      <c r="C71" s="49" t="s">
        <v>403</v>
      </c>
      <c r="D71" s="82">
        <f t="shared" si="1"/>
        <v>10.185</v>
      </c>
      <c r="E71" s="81">
        <v>0</v>
      </c>
      <c r="F71" s="77">
        <v>2.2349999999999999</v>
      </c>
      <c r="G71" s="192">
        <v>7.95</v>
      </c>
      <c r="H71" s="57"/>
      <c r="I71" s="56">
        <v>100</v>
      </c>
      <c r="J71" s="11" t="s">
        <v>95</v>
      </c>
      <c r="K71" s="47" t="s">
        <v>96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s="10" customFormat="1" ht="24" customHeight="1">
      <c r="A72" s="36" t="s">
        <v>404</v>
      </c>
      <c r="B72" s="48" t="s">
        <v>251</v>
      </c>
      <c r="C72" s="49" t="s">
        <v>405</v>
      </c>
      <c r="D72" s="208">
        <f t="shared" si="1"/>
        <v>6.6</v>
      </c>
      <c r="E72" s="88">
        <v>1</v>
      </c>
      <c r="F72" s="99">
        <v>0.6</v>
      </c>
      <c r="G72" s="194">
        <v>5</v>
      </c>
      <c r="H72" s="57">
        <v>7200</v>
      </c>
      <c r="I72" s="56">
        <v>600</v>
      </c>
      <c r="J72" s="11" t="s">
        <v>97</v>
      </c>
      <c r="K72" s="47" t="s">
        <v>406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s="10" customFormat="1" ht="24" customHeight="1">
      <c r="A73" s="36" t="s">
        <v>137</v>
      </c>
      <c r="B73" s="48" t="s">
        <v>170</v>
      </c>
      <c r="C73" s="49" t="s">
        <v>98</v>
      </c>
      <c r="D73" s="208">
        <f t="shared" si="1"/>
        <v>40</v>
      </c>
      <c r="E73" s="81">
        <v>0</v>
      </c>
      <c r="F73" s="99">
        <v>15</v>
      </c>
      <c r="G73" s="194">
        <v>25</v>
      </c>
      <c r="H73" s="57"/>
      <c r="I73" s="56">
        <v>30000</v>
      </c>
      <c r="J73" s="11" t="s">
        <v>99</v>
      </c>
      <c r="K73" s="47" t="s">
        <v>407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s="10" customFormat="1" ht="24" customHeight="1">
      <c r="A74" s="36" t="s">
        <v>138</v>
      </c>
      <c r="B74" s="48" t="s">
        <v>226</v>
      </c>
      <c r="C74" s="49" t="s">
        <v>100</v>
      </c>
      <c r="D74" s="208">
        <f t="shared" si="1"/>
        <v>17</v>
      </c>
      <c r="E74" s="88">
        <v>2</v>
      </c>
      <c r="F74" s="99">
        <v>5</v>
      </c>
      <c r="G74" s="194">
        <v>10</v>
      </c>
      <c r="H74" s="57">
        <v>10000</v>
      </c>
      <c r="I74" s="56">
        <v>20000</v>
      </c>
      <c r="J74" s="11" t="s">
        <v>101</v>
      </c>
      <c r="K74" s="47" t="s">
        <v>102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s="10" customFormat="1" ht="24" customHeight="1">
      <c r="A75" s="36" t="s">
        <v>408</v>
      </c>
      <c r="B75" s="48" t="s">
        <v>409</v>
      </c>
      <c r="C75" s="49" t="s">
        <v>410</v>
      </c>
      <c r="D75" s="207">
        <f t="shared" si="1"/>
        <v>27.759999999999998</v>
      </c>
      <c r="E75" s="88">
        <v>5</v>
      </c>
      <c r="F75" s="99">
        <v>10</v>
      </c>
      <c r="G75" s="192">
        <v>12.76</v>
      </c>
      <c r="H75" s="57">
        <v>17500</v>
      </c>
      <c r="I75" s="56">
        <v>400</v>
      </c>
      <c r="J75" s="46" t="s">
        <v>92</v>
      </c>
      <c r="K75" s="47" t="s">
        <v>93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s="10" customFormat="1" ht="24" customHeight="1">
      <c r="A76" s="36" t="s">
        <v>139</v>
      </c>
      <c r="B76" s="48" t="s">
        <v>411</v>
      </c>
      <c r="C76" s="49" t="s">
        <v>412</v>
      </c>
      <c r="D76" s="208">
        <f t="shared" si="1"/>
        <v>40</v>
      </c>
      <c r="E76" s="88">
        <v>5</v>
      </c>
      <c r="F76" s="99">
        <v>5</v>
      </c>
      <c r="G76" s="194">
        <v>30</v>
      </c>
      <c r="H76" s="57"/>
      <c r="I76" s="56">
        <v>5000</v>
      </c>
      <c r="J76" s="46" t="s">
        <v>413</v>
      </c>
      <c r="K76" s="47" t="s">
        <v>414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s="10" customFormat="1" ht="24" customHeight="1">
      <c r="A77" s="36" t="s">
        <v>415</v>
      </c>
      <c r="B77" s="48" t="s">
        <v>416</v>
      </c>
      <c r="C77" s="49" t="s">
        <v>417</v>
      </c>
      <c r="D77" s="208">
        <f t="shared" si="1"/>
        <v>127</v>
      </c>
      <c r="E77" s="88">
        <v>2</v>
      </c>
      <c r="F77" s="99">
        <v>25</v>
      </c>
      <c r="G77" s="194">
        <v>100</v>
      </c>
      <c r="H77" s="57"/>
      <c r="I77" s="56">
        <v>8000</v>
      </c>
      <c r="J77" s="46" t="s">
        <v>90</v>
      </c>
      <c r="K77" s="47" t="s">
        <v>91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s="10" customFormat="1" ht="24" customHeight="1">
      <c r="A78" s="36" t="s">
        <v>140</v>
      </c>
      <c r="B78" s="48" t="s">
        <v>418</v>
      </c>
      <c r="C78" s="49" t="s">
        <v>419</v>
      </c>
      <c r="D78" s="208">
        <f t="shared" si="1"/>
        <v>28</v>
      </c>
      <c r="E78" s="85">
        <v>1</v>
      </c>
      <c r="F78" s="214">
        <v>6</v>
      </c>
      <c r="G78" s="180">
        <v>21</v>
      </c>
      <c r="H78" s="16"/>
      <c r="I78" s="15">
        <v>1000</v>
      </c>
      <c r="J78" s="11" t="s">
        <v>420</v>
      </c>
      <c r="K78" s="47" t="s">
        <v>103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s="10" customFormat="1" ht="24" customHeight="1">
      <c r="A79" s="36" t="s">
        <v>421</v>
      </c>
      <c r="B79" s="48" t="s">
        <v>422</v>
      </c>
      <c r="C79" s="49" t="s">
        <v>423</v>
      </c>
      <c r="D79" s="208">
        <f t="shared" si="1"/>
        <v>14</v>
      </c>
      <c r="E79" s="88">
        <v>3</v>
      </c>
      <c r="F79" s="99">
        <v>1</v>
      </c>
      <c r="G79" s="194">
        <v>10</v>
      </c>
      <c r="H79" s="57">
        <v>700</v>
      </c>
      <c r="I79" s="56">
        <v>800</v>
      </c>
      <c r="J79" s="11" t="s">
        <v>104</v>
      </c>
      <c r="K79" s="47" t="s">
        <v>105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s="10" customFormat="1" ht="24" customHeight="1">
      <c r="A80" s="36" t="s">
        <v>424</v>
      </c>
      <c r="B80" s="48" t="s">
        <v>425</v>
      </c>
      <c r="C80" s="49" t="s">
        <v>426</v>
      </c>
      <c r="D80" s="208">
        <f t="shared" si="1"/>
        <v>16</v>
      </c>
      <c r="E80" s="89">
        <v>3</v>
      </c>
      <c r="F80" s="101">
        <v>5</v>
      </c>
      <c r="G80" s="189">
        <v>8</v>
      </c>
      <c r="H80" s="39">
        <v>5000</v>
      </c>
      <c r="I80" s="56">
        <v>10000</v>
      </c>
      <c r="J80" s="11" t="s">
        <v>427</v>
      </c>
      <c r="K80" s="47" t="s">
        <v>428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s="10" customFormat="1" ht="24" customHeight="1">
      <c r="A81" s="36" t="s">
        <v>141</v>
      </c>
      <c r="B81" s="48" t="s">
        <v>429</v>
      </c>
      <c r="C81" s="49" t="s">
        <v>430</v>
      </c>
      <c r="D81" s="207">
        <f t="shared" si="1"/>
        <v>51.42</v>
      </c>
      <c r="E81" s="87">
        <v>10.91</v>
      </c>
      <c r="F81" s="98">
        <v>22.13</v>
      </c>
      <c r="G81" s="192">
        <v>18.38</v>
      </c>
      <c r="H81" s="57"/>
      <c r="I81" s="56">
        <v>4000</v>
      </c>
      <c r="J81" s="46" t="s">
        <v>85</v>
      </c>
      <c r="K81" s="47" t="s">
        <v>86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s="10" customFormat="1" ht="24" customHeight="1">
      <c r="A82" s="36" t="s">
        <v>431</v>
      </c>
      <c r="B82" s="48" t="s">
        <v>422</v>
      </c>
      <c r="C82" s="49" t="s">
        <v>87</v>
      </c>
      <c r="D82" s="208">
        <f t="shared" si="1"/>
        <v>75</v>
      </c>
      <c r="E82" s="88">
        <v>10</v>
      </c>
      <c r="F82" s="99">
        <v>45</v>
      </c>
      <c r="G82" s="194">
        <v>20</v>
      </c>
      <c r="H82" s="57">
        <v>105000</v>
      </c>
      <c r="I82" s="56">
        <v>10000</v>
      </c>
      <c r="J82" s="11" t="s">
        <v>88</v>
      </c>
      <c r="K82" s="47" t="s">
        <v>89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s="10" customFormat="1" ht="24" customHeight="1">
      <c r="A83" s="112" t="s">
        <v>432</v>
      </c>
      <c r="B83" s="140" t="s">
        <v>301</v>
      </c>
      <c r="C83" s="141" t="s">
        <v>433</v>
      </c>
      <c r="D83" s="209">
        <f t="shared" si="1"/>
        <v>53</v>
      </c>
      <c r="E83" s="142">
        <v>4</v>
      </c>
      <c r="F83" s="143">
        <v>24</v>
      </c>
      <c r="G83" s="188">
        <v>25</v>
      </c>
      <c r="H83" s="138"/>
      <c r="I83" s="139">
        <v>2000</v>
      </c>
      <c r="J83" s="132" t="s">
        <v>434</v>
      </c>
      <c r="K83" s="133" t="s">
        <v>435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s="10" customFormat="1" ht="24" customHeight="1">
      <c r="A84" s="58" t="s">
        <v>187</v>
      </c>
      <c r="B84" s="48" t="s">
        <v>436</v>
      </c>
      <c r="C84" s="49" t="s">
        <v>437</v>
      </c>
      <c r="D84" s="208">
        <f t="shared" si="1"/>
        <v>26.3</v>
      </c>
      <c r="E84" s="89">
        <v>0</v>
      </c>
      <c r="F84" s="101">
        <v>7.3</v>
      </c>
      <c r="G84" s="189">
        <v>19</v>
      </c>
      <c r="H84" s="39"/>
      <c r="I84" s="40">
        <v>1000</v>
      </c>
      <c r="J84" s="11" t="s">
        <v>438</v>
      </c>
      <c r="K84" s="17" t="s">
        <v>125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s="10" customFormat="1" ht="24" customHeight="1">
      <c r="A85" s="59" t="s">
        <v>439</v>
      </c>
      <c r="B85" s="48" t="s">
        <v>440</v>
      </c>
      <c r="C85" s="49" t="s">
        <v>441</v>
      </c>
      <c r="D85" s="208">
        <f t="shared" si="1"/>
        <v>25</v>
      </c>
      <c r="E85" s="89">
        <v>25</v>
      </c>
      <c r="F85" s="78"/>
      <c r="G85" s="189"/>
      <c r="H85" s="39"/>
      <c r="I85" s="40">
        <v>200</v>
      </c>
      <c r="J85" s="11" t="s">
        <v>442</v>
      </c>
      <c r="K85" s="17" t="s">
        <v>443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s="10" customFormat="1" ht="24" customHeight="1">
      <c r="A86" s="59" t="s">
        <v>127</v>
      </c>
      <c r="B86" s="48" t="s">
        <v>444</v>
      </c>
      <c r="C86" s="38" t="s">
        <v>445</v>
      </c>
      <c r="D86" s="208">
        <f t="shared" si="1"/>
        <v>10</v>
      </c>
      <c r="E86" s="81">
        <v>0</v>
      </c>
      <c r="F86" s="99">
        <v>5</v>
      </c>
      <c r="G86" s="194">
        <v>5</v>
      </c>
      <c r="H86" s="57"/>
      <c r="I86" s="56">
        <v>2000</v>
      </c>
      <c r="J86" s="46" t="s">
        <v>53</v>
      </c>
      <c r="K86" s="47" t="s">
        <v>446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s="10" customFormat="1" ht="24" customHeight="1">
      <c r="A87" s="59" t="s">
        <v>447</v>
      </c>
      <c r="B87" s="48" t="s">
        <v>151</v>
      </c>
      <c r="C87" s="38" t="s">
        <v>448</v>
      </c>
      <c r="D87" s="208">
        <f t="shared" si="1"/>
        <v>21</v>
      </c>
      <c r="E87" s="88">
        <v>0.5</v>
      </c>
      <c r="F87" s="99">
        <v>0.5</v>
      </c>
      <c r="G87" s="194">
        <v>20</v>
      </c>
      <c r="H87" s="57"/>
      <c r="I87" s="56">
        <v>2000</v>
      </c>
      <c r="J87" s="11" t="s">
        <v>54</v>
      </c>
      <c r="K87" s="17" t="s">
        <v>55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s="10" customFormat="1" ht="24" customHeight="1">
      <c r="A88" s="59" t="s">
        <v>449</v>
      </c>
      <c r="B88" s="48" t="s">
        <v>450</v>
      </c>
      <c r="C88" s="38" t="s">
        <v>451</v>
      </c>
      <c r="D88" s="208">
        <f t="shared" si="1"/>
        <v>10</v>
      </c>
      <c r="E88" s="88">
        <v>4</v>
      </c>
      <c r="F88" s="99">
        <v>1</v>
      </c>
      <c r="G88" s="194">
        <v>5</v>
      </c>
      <c r="H88" s="57"/>
      <c r="I88" s="56">
        <v>1000</v>
      </c>
      <c r="J88" s="11" t="s">
        <v>56</v>
      </c>
      <c r="K88" s="17" t="s">
        <v>57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s="10" customFormat="1" ht="24" customHeight="1">
      <c r="A89" s="59" t="s">
        <v>452</v>
      </c>
      <c r="B89" s="48" t="s">
        <v>411</v>
      </c>
      <c r="C89" s="38" t="s">
        <v>453</v>
      </c>
      <c r="D89" s="208">
        <f t="shared" si="1"/>
        <v>11</v>
      </c>
      <c r="E89" s="80">
        <v>0</v>
      </c>
      <c r="F89" s="101">
        <v>3</v>
      </c>
      <c r="G89" s="189">
        <v>8</v>
      </c>
      <c r="H89" s="39"/>
      <c r="I89" s="40"/>
      <c r="J89" s="11" t="s">
        <v>454</v>
      </c>
      <c r="K89" s="17" t="s">
        <v>58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s="10" customFormat="1" ht="24" customHeight="1">
      <c r="A90" s="59" t="s">
        <v>455</v>
      </c>
      <c r="B90" s="48" t="s">
        <v>456</v>
      </c>
      <c r="C90" s="49" t="s">
        <v>457</v>
      </c>
      <c r="D90" s="82">
        <f t="shared" si="1"/>
        <v>0</v>
      </c>
      <c r="E90" s="80">
        <v>0</v>
      </c>
      <c r="F90" s="78"/>
      <c r="G90" s="79"/>
      <c r="H90" s="39"/>
      <c r="I90" s="40">
        <v>500</v>
      </c>
      <c r="J90" s="11" t="s">
        <v>458</v>
      </c>
      <c r="K90" s="17" t="s">
        <v>459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s="10" customFormat="1" ht="24" customHeight="1">
      <c r="A91" s="59" t="s">
        <v>460</v>
      </c>
      <c r="B91" s="48" t="s">
        <v>461</v>
      </c>
      <c r="C91" s="49" t="s">
        <v>462</v>
      </c>
      <c r="D91" s="208">
        <f t="shared" si="1"/>
        <v>32</v>
      </c>
      <c r="E91" s="89">
        <v>2</v>
      </c>
      <c r="F91" s="101">
        <v>10</v>
      </c>
      <c r="G91" s="189">
        <v>20</v>
      </c>
      <c r="H91" s="39"/>
      <c r="I91" s="40">
        <v>1000</v>
      </c>
      <c r="J91" s="11" t="s">
        <v>59</v>
      </c>
      <c r="K91" s="17" t="s">
        <v>60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s="10" customFormat="1" ht="24" customHeight="1">
      <c r="A92" s="59" t="s">
        <v>126</v>
      </c>
      <c r="B92" s="48" t="s">
        <v>151</v>
      </c>
      <c r="C92" s="38" t="s">
        <v>463</v>
      </c>
      <c r="D92" s="208">
        <f t="shared" si="1"/>
        <v>9.5</v>
      </c>
      <c r="E92" s="89">
        <v>4</v>
      </c>
      <c r="F92" s="101">
        <v>2</v>
      </c>
      <c r="G92" s="189">
        <v>3.5</v>
      </c>
      <c r="H92" s="39"/>
      <c r="I92" s="40">
        <v>2000</v>
      </c>
      <c r="J92" s="11" t="s">
        <v>464</v>
      </c>
      <c r="K92" s="17" t="s">
        <v>465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s="10" customFormat="1" ht="24" customHeight="1">
      <c r="A93" s="59" t="s">
        <v>466</v>
      </c>
      <c r="B93" s="48" t="s">
        <v>456</v>
      </c>
      <c r="C93" s="49" t="s">
        <v>467</v>
      </c>
      <c r="D93" s="208">
        <f t="shared" si="1"/>
        <v>10</v>
      </c>
      <c r="E93" s="80">
        <v>0</v>
      </c>
      <c r="F93" s="101">
        <v>10</v>
      </c>
      <c r="G93" s="79"/>
      <c r="H93" s="39"/>
      <c r="I93" s="40">
        <v>6000</v>
      </c>
      <c r="J93" s="11" t="s">
        <v>468</v>
      </c>
      <c r="K93" s="17" t="s">
        <v>469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s="10" customFormat="1" ht="24" customHeight="1">
      <c r="A94" s="59" t="s">
        <v>470</v>
      </c>
      <c r="B94" s="48" t="s">
        <v>471</v>
      </c>
      <c r="C94" s="49" t="s">
        <v>472</v>
      </c>
      <c r="D94" s="208">
        <f t="shared" si="1"/>
        <v>2</v>
      </c>
      <c r="E94" s="89">
        <v>1</v>
      </c>
      <c r="F94" s="101">
        <v>1</v>
      </c>
      <c r="G94" s="79"/>
      <c r="H94" s="39"/>
      <c r="I94" s="40"/>
      <c r="J94" s="11" t="s">
        <v>473</v>
      </c>
      <c r="K94" s="17" t="s">
        <v>61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s="10" customFormat="1" ht="24" customHeight="1">
      <c r="A95" s="59" t="s">
        <v>474</v>
      </c>
      <c r="B95" s="48" t="s">
        <v>161</v>
      </c>
      <c r="C95" s="38" t="s">
        <v>475</v>
      </c>
      <c r="D95" s="208">
        <f t="shared" si="1"/>
        <v>4.5</v>
      </c>
      <c r="E95" s="88">
        <v>1</v>
      </c>
      <c r="F95" s="99">
        <v>0.5</v>
      </c>
      <c r="G95" s="194">
        <v>3</v>
      </c>
      <c r="H95" s="57"/>
      <c r="I95" s="56">
        <v>200</v>
      </c>
      <c r="J95" s="46" t="s">
        <v>476</v>
      </c>
      <c r="K95" s="47" t="s">
        <v>477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s="10" customFormat="1" ht="24" customHeight="1">
      <c r="A96" s="59" t="s">
        <v>478</v>
      </c>
      <c r="B96" s="48" t="s">
        <v>479</v>
      </c>
      <c r="C96" s="38" t="s">
        <v>480</v>
      </c>
      <c r="D96" s="208">
        <f t="shared" si="1"/>
        <v>5</v>
      </c>
      <c r="E96" s="89">
        <v>1</v>
      </c>
      <c r="F96" s="101">
        <v>1</v>
      </c>
      <c r="G96" s="189">
        <v>3</v>
      </c>
      <c r="H96" s="39"/>
      <c r="I96" s="40">
        <v>400</v>
      </c>
      <c r="J96" s="11" t="s">
        <v>481</v>
      </c>
      <c r="K96" s="17" t="s">
        <v>62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s="10" customFormat="1" ht="24" customHeight="1">
      <c r="A97" s="59" t="s">
        <v>482</v>
      </c>
      <c r="B97" s="48" t="s">
        <v>301</v>
      </c>
      <c r="C97" s="49" t="s">
        <v>483</v>
      </c>
      <c r="D97" s="208">
        <f t="shared" si="1"/>
        <v>32.9</v>
      </c>
      <c r="E97" s="89">
        <v>18</v>
      </c>
      <c r="F97" s="101">
        <v>14.9</v>
      </c>
      <c r="G97" s="79"/>
      <c r="H97" s="39"/>
      <c r="I97" s="40">
        <v>6000</v>
      </c>
      <c r="J97" s="11" t="s">
        <v>484</v>
      </c>
      <c r="K97" s="17" t="s">
        <v>485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s="10" customFormat="1" ht="24" customHeight="1">
      <c r="A98" s="59" t="s">
        <v>486</v>
      </c>
      <c r="B98" s="48" t="s">
        <v>487</v>
      </c>
      <c r="C98" s="49" t="s">
        <v>488</v>
      </c>
      <c r="D98" s="208">
        <f t="shared" si="1"/>
        <v>12.2</v>
      </c>
      <c r="E98" s="89">
        <v>1.2</v>
      </c>
      <c r="F98" s="101">
        <v>6</v>
      </c>
      <c r="G98" s="189">
        <v>5</v>
      </c>
      <c r="H98" s="39"/>
      <c r="I98" s="40">
        <v>800</v>
      </c>
      <c r="J98" s="11" t="s">
        <v>63</v>
      </c>
      <c r="K98" s="17" t="s">
        <v>489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s="10" customFormat="1" ht="24" customHeight="1">
      <c r="A99" s="59" t="s">
        <v>490</v>
      </c>
      <c r="B99" s="48" t="s">
        <v>456</v>
      </c>
      <c r="C99" s="38" t="s">
        <v>491</v>
      </c>
      <c r="D99" s="208">
        <f t="shared" si="1"/>
        <v>11.5</v>
      </c>
      <c r="E99" s="89">
        <v>0.5</v>
      </c>
      <c r="F99" s="101">
        <v>1</v>
      </c>
      <c r="G99" s="189">
        <v>10</v>
      </c>
      <c r="H99" s="39">
        <v>1000</v>
      </c>
      <c r="I99" s="40">
        <v>4000</v>
      </c>
      <c r="J99" s="11" t="s">
        <v>64</v>
      </c>
      <c r="K99" s="17" t="s">
        <v>492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s="10" customFormat="1" ht="24" customHeight="1">
      <c r="A100" s="111" t="s">
        <v>13</v>
      </c>
      <c r="B100" s="140" t="s">
        <v>493</v>
      </c>
      <c r="C100" s="141" t="s">
        <v>14</v>
      </c>
      <c r="D100" s="209">
        <f t="shared" si="1"/>
        <v>85</v>
      </c>
      <c r="E100" s="157">
        <v>25</v>
      </c>
      <c r="F100" s="158">
        <v>10</v>
      </c>
      <c r="G100" s="195">
        <v>50</v>
      </c>
      <c r="H100" s="159">
        <v>800</v>
      </c>
      <c r="I100" s="160">
        <v>300</v>
      </c>
      <c r="J100" s="132" t="s">
        <v>15</v>
      </c>
      <c r="K100" s="133" t="s">
        <v>16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s="10" customFormat="1" ht="24" customHeight="1">
      <c r="A101" s="36" t="s">
        <v>494</v>
      </c>
      <c r="B101" s="48" t="s">
        <v>495</v>
      </c>
      <c r="C101" s="38" t="s">
        <v>17</v>
      </c>
      <c r="D101" s="208">
        <f t="shared" ref="D101:D132" si="2">SUM(E101:G101)</f>
        <v>80.3</v>
      </c>
      <c r="E101" s="91">
        <v>0.3</v>
      </c>
      <c r="F101" s="103">
        <v>30</v>
      </c>
      <c r="G101" s="196">
        <v>50</v>
      </c>
      <c r="H101" s="44">
        <v>20000</v>
      </c>
      <c r="I101" s="45">
        <v>4000</v>
      </c>
      <c r="J101" s="11" t="s">
        <v>18</v>
      </c>
      <c r="K101" s="17" t="s">
        <v>19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s="10" customFormat="1" ht="24" customHeight="1">
      <c r="A102" s="36" t="s">
        <v>496</v>
      </c>
      <c r="B102" s="48" t="s">
        <v>231</v>
      </c>
      <c r="C102" s="116" t="s">
        <v>20</v>
      </c>
      <c r="D102" s="208">
        <f t="shared" si="2"/>
        <v>3</v>
      </c>
      <c r="E102" s="91">
        <v>0.5</v>
      </c>
      <c r="F102" s="103">
        <v>0.5</v>
      </c>
      <c r="G102" s="196">
        <v>2</v>
      </c>
      <c r="H102" s="44"/>
      <c r="I102" s="45">
        <v>3000</v>
      </c>
      <c r="J102" s="11" t="s">
        <v>21</v>
      </c>
      <c r="K102" s="17" t="s">
        <v>22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s="10" customFormat="1" ht="24" customHeight="1">
      <c r="A103" s="36" t="s">
        <v>497</v>
      </c>
      <c r="B103" s="48" t="s">
        <v>498</v>
      </c>
      <c r="C103" s="38" t="s">
        <v>23</v>
      </c>
      <c r="D103" s="208">
        <f t="shared" si="2"/>
        <v>21.5</v>
      </c>
      <c r="E103" s="89">
        <v>3.6</v>
      </c>
      <c r="F103" s="101">
        <v>8.6</v>
      </c>
      <c r="G103" s="189">
        <v>9.3000000000000007</v>
      </c>
      <c r="H103" s="39"/>
      <c r="I103" s="40">
        <v>2600</v>
      </c>
      <c r="J103" s="46" t="s">
        <v>24</v>
      </c>
      <c r="K103" s="47" t="s">
        <v>25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s="10" customFormat="1" ht="24" customHeight="1">
      <c r="A104" s="36" t="s">
        <v>499</v>
      </c>
      <c r="B104" s="48" t="s">
        <v>500</v>
      </c>
      <c r="C104" s="38" t="s">
        <v>26</v>
      </c>
      <c r="D104" s="208">
        <f t="shared" si="2"/>
        <v>11.5</v>
      </c>
      <c r="E104" s="91">
        <v>3</v>
      </c>
      <c r="F104" s="103">
        <v>6</v>
      </c>
      <c r="G104" s="196">
        <v>2.5</v>
      </c>
      <c r="H104" s="44"/>
      <c r="I104" s="45">
        <v>600</v>
      </c>
      <c r="J104" s="11" t="s">
        <v>27</v>
      </c>
      <c r="K104" s="17" t="s">
        <v>28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s="10" customFormat="1" ht="24" customHeight="1">
      <c r="A105" s="36" t="s">
        <v>501</v>
      </c>
      <c r="B105" s="48" t="s">
        <v>151</v>
      </c>
      <c r="C105" s="38" t="s">
        <v>29</v>
      </c>
      <c r="D105" s="208">
        <f t="shared" si="2"/>
        <v>11.1</v>
      </c>
      <c r="E105" s="89">
        <v>5</v>
      </c>
      <c r="F105" s="101">
        <v>0.6</v>
      </c>
      <c r="G105" s="189">
        <v>5.5</v>
      </c>
      <c r="H105" s="39"/>
      <c r="I105" s="40">
        <v>200</v>
      </c>
      <c r="J105" s="11" t="s">
        <v>30</v>
      </c>
      <c r="K105" s="17" t="s">
        <v>31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s="10" customFormat="1" ht="24" customHeight="1">
      <c r="A106" s="36" t="s">
        <v>502</v>
      </c>
      <c r="B106" s="48" t="s">
        <v>503</v>
      </c>
      <c r="C106" s="49" t="s">
        <v>32</v>
      </c>
      <c r="D106" s="208">
        <f t="shared" si="2"/>
        <v>25</v>
      </c>
      <c r="E106" s="92">
        <v>10</v>
      </c>
      <c r="F106" s="105">
        <v>5</v>
      </c>
      <c r="G106" s="197">
        <v>10</v>
      </c>
      <c r="H106" s="61">
        <v>20000</v>
      </c>
      <c r="I106" s="60">
        <v>1000</v>
      </c>
      <c r="J106" s="11" t="s">
        <v>33</v>
      </c>
      <c r="K106" s="17" t="s">
        <v>34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s="10" customFormat="1" ht="24" customHeight="1">
      <c r="A107" s="36" t="s">
        <v>504</v>
      </c>
      <c r="B107" s="48" t="s">
        <v>383</v>
      </c>
      <c r="C107" s="49" t="s">
        <v>35</v>
      </c>
      <c r="D107" s="208">
        <f t="shared" si="2"/>
        <v>6.1</v>
      </c>
      <c r="E107" s="89">
        <v>0.6</v>
      </c>
      <c r="F107" s="101">
        <v>0.8</v>
      </c>
      <c r="G107" s="189">
        <v>4.7</v>
      </c>
      <c r="H107" s="39"/>
      <c r="I107" s="40">
        <v>200</v>
      </c>
      <c r="J107" s="11" t="s">
        <v>36</v>
      </c>
      <c r="K107" s="17" t="s">
        <v>37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s="10" customFormat="1" ht="24" customHeight="1">
      <c r="A108" s="36" t="s">
        <v>505</v>
      </c>
      <c r="B108" s="48" t="s">
        <v>506</v>
      </c>
      <c r="C108" s="49" t="s">
        <v>38</v>
      </c>
      <c r="D108" s="208">
        <f t="shared" si="2"/>
        <v>4</v>
      </c>
      <c r="E108" s="91">
        <v>0</v>
      </c>
      <c r="F108" s="103">
        <v>3.6</v>
      </c>
      <c r="G108" s="196">
        <v>0.4</v>
      </c>
      <c r="H108" s="44"/>
      <c r="I108" s="45"/>
      <c r="J108" s="11" t="s">
        <v>39</v>
      </c>
      <c r="K108" s="17" t="s">
        <v>40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s="10" customFormat="1" ht="24" customHeight="1">
      <c r="A109" s="36" t="s">
        <v>507</v>
      </c>
      <c r="B109" s="48" t="s">
        <v>508</v>
      </c>
      <c r="C109" s="38" t="s">
        <v>41</v>
      </c>
      <c r="D109" s="208">
        <f t="shared" si="2"/>
        <v>10</v>
      </c>
      <c r="E109" s="93">
        <v>0</v>
      </c>
      <c r="F109" s="106">
        <v>3</v>
      </c>
      <c r="G109" s="198">
        <v>7</v>
      </c>
      <c r="H109" s="63"/>
      <c r="I109" s="62"/>
      <c r="J109" s="46" t="s">
        <v>42</v>
      </c>
      <c r="K109" s="47" t="s">
        <v>43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s="10" customFormat="1" ht="24" customHeight="1">
      <c r="A110" s="36" t="s">
        <v>509</v>
      </c>
      <c r="B110" s="48" t="s">
        <v>510</v>
      </c>
      <c r="C110" s="38" t="s">
        <v>44</v>
      </c>
      <c r="D110" s="207">
        <f t="shared" si="2"/>
        <v>13.75</v>
      </c>
      <c r="E110" s="92">
        <v>1.5</v>
      </c>
      <c r="F110" s="104">
        <v>0.25</v>
      </c>
      <c r="G110" s="197">
        <v>12</v>
      </c>
      <c r="H110" s="61">
        <v>1500</v>
      </c>
      <c r="I110" s="60">
        <v>300</v>
      </c>
      <c r="J110" s="11" t="s">
        <v>45</v>
      </c>
      <c r="K110" s="17" t="s">
        <v>46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s="10" customFormat="1" ht="24" customHeight="1">
      <c r="A111" s="36" t="s">
        <v>511</v>
      </c>
      <c r="B111" s="48" t="s">
        <v>383</v>
      </c>
      <c r="C111" s="38" t="s">
        <v>47</v>
      </c>
      <c r="D111" s="208">
        <f t="shared" si="2"/>
        <v>9.5</v>
      </c>
      <c r="E111" s="91">
        <v>2.5</v>
      </c>
      <c r="F111" s="103">
        <v>3</v>
      </c>
      <c r="G111" s="196">
        <v>4</v>
      </c>
      <c r="H111" s="44"/>
      <c r="I111" s="45"/>
      <c r="J111" s="11" t="s">
        <v>48</v>
      </c>
      <c r="K111" s="17" t="s">
        <v>49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s="10" customFormat="1" ht="24" customHeight="1">
      <c r="A112" s="36" t="s">
        <v>512</v>
      </c>
      <c r="B112" s="48" t="s">
        <v>151</v>
      </c>
      <c r="C112" s="49" t="s">
        <v>50</v>
      </c>
      <c r="D112" s="208">
        <f t="shared" si="2"/>
        <v>1</v>
      </c>
      <c r="E112" s="89">
        <v>0</v>
      </c>
      <c r="F112" s="101">
        <v>0.6</v>
      </c>
      <c r="G112" s="189">
        <v>0.4</v>
      </c>
      <c r="H112" s="39"/>
      <c r="I112" s="40"/>
      <c r="J112" s="11" t="s">
        <v>51</v>
      </c>
      <c r="K112" s="17" t="s">
        <v>52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s="10" customFormat="1" ht="24" customHeight="1">
      <c r="A113" s="111" t="s">
        <v>513</v>
      </c>
      <c r="B113" s="140" t="s">
        <v>514</v>
      </c>
      <c r="C113" s="141" t="s">
        <v>515</v>
      </c>
      <c r="D113" s="209">
        <f t="shared" si="2"/>
        <v>50</v>
      </c>
      <c r="E113" s="142">
        <v>3</v>
      </c>
      <c r="F113" s="143">
        <v>7</v>
      </c>
      <c r="G113" s="201">
        <v>40</v>
      </c>
      <c r="H113" s="138">
        <v>1500</v>
      </c>
      <c r="I113" s="139">
        <v>4400</v>
      </c>
      <c r="J113" s="132" t="s">
        <v>516</v>
      </c>
      <c r="K113" s="133" t="s">
        <v>517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s="10" customFormat="1" ht="24" customHeight="1">
      <c r="A114" s="36" t="s">
        <v>142</v>
      </c>
      <c r="B114" s="48" t="s">
        <v>518</v>
      </c>
      <c r="C114" s="49" t="s">
        <v>519</v>
      </c>
      <c r="D114" s="208">
        <f t="shared" si="2"/>
        <v>35.9</v>
      </c>
      <c r="E114" s="89">
        <v>0.9</v>
      </c>
      <c r="F114" s="101">
        <v>10</v>
      </c>
      <c r="G114" s="202">
        <v>25</v>
      </c>
      <c r="H114" s="39">
        <v>1500</v>
      </c>
      <c r="I114" s="40">
        <v>140</v>
      </c>
      <c r="J114" s="11" t="s">
        <v>520</v>
      </c>
      <c r="K114" s="17" t="s">
        <v>521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s="10" customFormat="1" ht="24" customHeight="1">
      <c r="A115" s="36" t="s">
        <v>143</v>
      </c>
      <c r="B115" s="48" t="s">
        <v>522</v>
      </c>
      <c r="C115" s="64" t="s">
        <v>523</v>
      </c>
      <c r="D115" s="208">
        <f t="shared" si="2"/>
        <v>70.5</v>
      </c>
      <c r="E115" s="92">
        <v>0.5</v>
      </c>
      <c r="F115" s="105">
        <v>10</v>
      </c>
      <c r="G115" s="203">
        <v>60</v>
      </c>
      <c r="H115" s="61">
        <v>5250</v>
      </c>
      <c r="I115" s="60">
        <v>6000</v>
      </c>
      <c r="J115" s="11" t="s">
        <v>524</v>
      </c>
      <c r="K115" s="17" t="s">
        <v>525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s="10" customFormat="1" ht="24" customHeight="1">
      <c r="A116" s="36" t="s">
        <v>526</v>
      </c>
      <c r="B116" s="48" t="s">
        <v>527</v>
      </c>
      <c r="C116" s="64" t="s">
        <v>528</v>
      </c>
      <c r="D116" s="208">
        <f t="shared" si="2"/>
        <v>21</v>
      </c>
      <c r="E116" s="88">
        <v>0.5</v>
      </c>
      <c r="F116" s="99">
        <v>0.5</v>
      </c>
      <c r="G116" s="187">
        <v>20</v>
      </c>
      <c r="H116" s="57">
        <v>5000</v>
      </c>
      <c r="I116" s="56">
        <v>400</v>
      </c>
      <c r="J116" s="11" t="s">
        <v>529</v>
      </c>
      <c r="K116" s="47" t="s">
        <v>530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s="10" customFormat="1" ht="24" customHeight="1">
      <c r="A117" s="36" t="s">
        <v>531</v>
      </c>
      <c r="B117" s="48" t="s">
        <v>532</v>
      </c>
      <c r="C117" s="49" t="s">
        <v>533</v>
      </c>
      <c r="D117" s="208">
        <f t="shared" si="2"/>
        <v>45</v>
      </c>
      <c r="E117" s="89">
        <v>5</v>
      </c>
      <c r="F117" s="101">
        <v>10</v>
      </c>
      <c r="G117" s="202">
        <v>30</v>
      </c>
      <c r="H117" s="39"/>
      <c r="I117" s="40">
        <v>1000</v>
      </c>
      <c r="J117" s="11" t="s">
        <v>534</v>
      </c>
      <c r="K117" s="17" t="s">
        <v>535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s="10" customFormat="1" ht="24" customHeight="1">
      <c r="A118" s="36" t="s">
        <v>144</v>
      </c>
      <c r="B118" s="48" t="s">
        <v>536</v>
      </c>
      <c r="C118" s="49" t="s">
        <v>537</v>
      </c>
      <c r="D118" s="208">
        <f t="shared" si="2"/>
        <v>8</v>
      </c>
      <c r="E118" s="89">
        <v>1</v>
      </c>
      <c r="F118" s="101">
        <v>2</v>
      </c>
      <c r="G118" s="202">
        <v>5</v>
      </c>
      <c r="H118" s="39"/>
      <c r="I118" s="40"/>
      <c r="J118" s="11" t="s">
        <v>538</v>
      </c>
      <c r="K118" s="17" t="s">
        <v>112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s="10" customFormat="1" ht="24" customHeight="1">
      <c r="A119" s="36" t="s">
        <v>539</v>
      </c>
      <c r="B119" s="65" t="s">
        <v>540</v>
      </c>
      <c r="C119" s="66" t="s">
        <v>541</v>
      </c>
      <c r="D119" s="208">
        <f t="shared" si="2"/>
        <v>10.1</v>
      </c>
      <c r="E119" s="94">
        <v>0</v>
      </c>
      <c r="F119" s="107">
        <v>3.55</v>
      </c>
      <c r="G119" s="200">
        <v>6.55</v>
      </c>
      <c r="H119" s="67"/>
      <c r="I119" s="68"/>
      <c r="J119" s="69" t="s">
        <v>542</v>
      </c>
      <c r="K119" s="70" t="s">
        <v>543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s="10" customFormat="1" ht="24" customHeight="1">
      <c r="A120" s="71" t="s">
        <v>544</v>
      </c>
      <c r="B120" s="48" t="s">
        <v>545</v>
      </c>
      <c r="C120" s="49" t="s">
        <v>546</v>
      </c>
      <c r="D120" s="208">
        <f t="shared" si="2"/>
        <v>84</v>
      </c>
      <c r="E120" s="89">
        <v>14</v>
      </c>
      <c r="F120" s="101">
        <v>15</v>
      </c>
      <c r="G120" s="202">
        <v>55</v>
      </c>
      <c r="H120" s="39">
        <v>35000</v>
      </c>
      <c r="I120" s="40">
        <v>1000</v>
      </c>
      <c r="J120" s="11" t="s">
        <v>547</v>
      </c>
      <c r="K120" s="17" t="s">
        <v>111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s="10" customFormat="1" ht="24" customHeight="1">
      <c r="A121" s="36" t="s">
        <v>145</v>
      </c>
      <c r="B121" s="48" t="s">
        <v>548</v>
      </c>
      <c r="C121" s="49" t="s">
        <v>549</v>
      </c>
      <c r="D121" s="82">
        <f t="shared" si="2"/>
        <v>32.959000000000003</v>
      </c>
      <c r="E121" s="89">
        <v>0.8</v>
      </c>
      <c r="F121" s="100">
        <v>16.59</v>
      </c>
      <c r="G121" s="199">
        <v>15.569000000000001</v>
      </c>
      <c r="H121" s="39">
        <v>35000</v>
      </c>
      <c r="I121" s="40">
        <v>2160</v>
      </c>
      <c r="J121" s="11" t="s">
        <v>113</v>
      </c>
      <c r="K121" s="17" t="s">
        <v>114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s="10" customFormat="1" ht="24" customHeight="1">
      <c r="A122" s="36" t="s">
        <v>550</v>
      </c>
      <c r="B122" s="48" t="s">
        <v>536</v>
      </c>
      <c r="C122" s="49" t="s">
        <v>551</v>
      </c>
      <c r="D122" s="208">
        <f t="shared" si="2"/>
        <v>35</v>
      </c>
      <c r="E122" s="89">
        <v>0</v>
      </c>
      <c r="F122" s="101">
        <v>10</v>
      </c>
      <c r="G122" s="202">
        <v>25</v>
      </c>
      <c r="H122" s="39">
        <v>15000</v>
      </c>
      <c r="I122" s="40"/>
      <c r="J122" s="11" t="s">
        <v>115</v>
      </c>
      <c r="K122" s="17" t="s">
        <v>116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s="10" customFormat="1" ht="24" customHeight="1">
      <c r="A123" s="36" t="s">
        <v>146</v>
      </c>
      <c r="B123" s="48" t="s">
        <v>552</v>
      </c>
      <c r="C123" s="49" t="s">
        <v>553</v>
      </c>
      <c r="D123" s="208">
        <f t="shared" si="2"/>
        <v>11</v>
      </c>
      <c r="E123" s="89">
        <v>0</v>
      </c>
      <c r="F123" s="101">
        <v>6</v>
      </c>
      <c r="G123" s="202">
        <v>5</v>
      </c>
      <c r="H123" s="39">
        <v>2000</v>
      </c>
      <c r="I123" s="40">
        <v>300</v>
      </c>
      <c r="J123" s="11" t="s">
        <v>554</v>
      </c>
      <c r="K123" s="17" t="s">
        <v>555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s="10" customFormat="1" ht="24" customHeight="1">
      <c r="A124" s="36" t="s">
        <v>147</v>
      </c>
      <c r="B124" s="48" t="s">
        <v>556</v>
      </c>
      <c r="C124" s="64" t="s">
        <v>557</v>
      </c>
      <c r="D124" s="208">
        <f t="shared" si="2"/>
        <v>25.5</v>
      </c>
      <c r="E124" s="89">
        <v>5</v>
      </c>
      <c r="F124" s="101">
        <v>0.5</v>
      </c>
      <c r="G124" s="202">
        <v>20</v>
      </c>
      <c r="H124" s="39">
        <v>1500</v>
      </c>
      <c r="I124" s="40">
        <v>1000</v>
      </c>
      <c r="J124" s="11" t="s">
        <v>119</v>
      </c>
      <c r="K124" s="17" t="s">
        <v>120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s="10" customFormat="1" ht="24" customHeight="1">
      <c r="A125" s="36" t="s">
        <v>279</v>
      </c>
      <c r="B125" s="48" t="s">
        <v>545</v>
      </c>
      <c r="C125" s="49" t="s">
        <v>558</v>
      </c>
      <c r="D125" s="208">
        <f t="shared" si="2"/>
        <v>41</v>
      </c>
      <c r="E125" s="89">
        <v>5</v>
      </c>
      <c r="F125" s="101">
        <v>11</v>
      </c>
      <c r="G125" s="202">
        <v>25</v>
      </c>
      <c r="H125" s="39">
        <v>10000</v>
      </c>
      <c r="I125" s="40">
        <v>2000</v>
      </c>
      <c r="J125" s="11" t="s">
        <v>117</v>
      </c>
      <c r="K125" s="17" t="s">
        <v>559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s="10" customFormat="1" ht="24" customHeight="1">
      <c r="A126" s="36" t="s">
        <v>560</v>
      </c>
      <c r="B126" s="48" t="s">
        <v>561</v>
      </c>
      <c r="C126" s="49" t="s">
        <v>562</v>
      </c>
      <c r="D126" s="207">
        <f t="shared" si="2"/>
        <v>5.15</v>
      </c>
      <c r="E126" s="89">
        <v>0</v>
      </c>
      <c r="F126" s="100">
        <v>0.15</v>
      </c>
      <c r="G126" s="202">
        <v>5</v>
      </c>
      <c r="H126" s="39">
        <v>500</v>
      </c>
      <c r="I126" s="40">
        <v>1000</v>
      </c>
      <c r="J126" s="11" t="s">
        <v>563</v>
      </c>
      <c r="K126" s="17" t="s">
        <v>564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s="10" customFormat="1" ht="24" customHeight="1">
      <c r="A127" s="36" t="s">
        <v>148</v>
      </c>
      <c r="B127" s="48" t="s">
        <v>565</v>
      </c>
      <c r="C127" s="64" t="s">
        <v>566</v>
      </c>
      <c r="D127" s="208">
        <f t="shared" si="2"/>
        <v>28</v>
      </c>
      <c r="E127" s="80">
        <v>0</v>
      </c>
      <c r="F127" s="101">
        <v>3</v>
      </c>
      <c r="G127" s="202">
        <v>25</v>
      </c>
      <c r="H127" s="39"/>
      <c r="I127" s="40"/>
      <c r="J127" s="11" t="s">
        <v>118</v>
      </c>
      <c r="K127" s="17" t="s">
        <v>567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s="10" customFormat="1" ht="24" customHeight="1">
      <c r="A128" s="36" t="s">
        <v>128</v>
      </c>
      <c r="B128" s="48" t="s">
        <v>568</v>
      </c>
      <c r="C128" s="49" t="s">
        <v>569</v>
      </c>
      <c r="D128" s="208">
        <f t="shared" si="2"/>
        <v>25</v>
      </c>
      <c r="E128" s="89">
        <v>5</v>
      </c>
      <c r="F128" s="101">
        <v>5</v>
      </c>
      <c r="G128" s="202">
        <v>15</v>
      </c>
      <c r="H128" s="39"/>
      <c r="I128" s="40">
        <v>1000</v>
      </c>
      <c r="J128" s="11" t="s">
        <v>570</v>
      </c>
      <c r="K128" s="17" t="s">
        <v>571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s="10" customFormat="1" ht="24" customHeight="1">
      <c r="A129" s="36" t="s">
        <v>149</v>
      </c>
      <c r="B129" s="48" t="s">
        <v>572</v>
      </c>
      <c r="C129" s="49" t="s">
        <v>573</v>
      </c>
      <c r="D129" s="208">
        <f t="shared" si="2"/>
        <v>28.8</v>
      </c>
      <c r="E129" s="89">
        <v>1.3</v>
      </c>
      <c r="F129" s="101">
        <v>2.5</v>
      </c>
      <c r="G129" s="202">
        <v>25</v>
      </c>
      <c r="H129" s="39"/>
      <c r="I129" s="40">
        <v>800</v>
      </c>
      <c r="J129" s="11" t="s">
        <v>574</v>
      </c>
      <c r="K129" s="17" t="s">
        <v>121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s="10" customFormat="1" ht="24" customHeight="1">
      <c r="A130" s="111" t="s">
        <v>575</v>
      </c>
      <c r="B130" s="161" t="s">
        <v>576</v>
      </c>
      <c r="C130" s="141" t="s">
        <v>577</v>
      </c>
      <c r="D130" s="209">
        <f t="shared" si="2"/>
        <v>5</v>
      </c>
      <c r="E130" s="162">
        <v>2</v>
      </c>
      <c r="F130" s="163">
        <v>2</v>
      </c>
      <c r="G130" s="204">
        <v>1</v>
      </c>
      <c r="H130" s="164"/>
      <c r="I130" s="165"/>
      <c r="J130" s="132" t="s">
        <v>578</v>
      </c>
      <c r="K130" s="166" t="s">
        <v>579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s="10" customFormat="1" ht="24" customHeight="1">
      <c r="A131" s="36" t="s">
        <v>580</v>
      </c>
      <c r="B131" s="72" t="s">
        <v>576</v>
      </c>
      <c r="C131" s="75" t="s">
        <v>581</v>
      </c>
      <c r="D131" s="208">
        <f t="shared" si="2"/>
        <v>20</v>
      </c>
      <c r="E131" s="95">
        <v>5</v>
      </c>
      <c r="F131" s="108">
        <v>5</v>
      </c>
      <c r="G131" s="205">
        <v>10</v>
      </c>
      <c r="H131" s="50"/>
      <c r="I131" s="73"/>
      <c r="J131" s="11" t="s">
        <v>582</v>
      </c>
      <c r="K131" s="74" t="s">
        <v>583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s="10" customFormat="1" ht="24" customHeight="1" thickBot="1">
      <c r="A132" s="117" t="s">
        <v>584</v>
      </c>
      <c r="B132" s="118" t="s">
        <v>522</v>
      </c>
      <c r="C132" s="119" t="s">
        <v>585</v>
      </c>
      <c r="D132" s="210">
        <f t="shared" si="2"/>
        <v>11</v>
      </c>
      <c r="E132" s="96">
        <v>5</v>
      </c>
      <c r="F132" s="120">
        <v>1</v>
      </c>
      <c r="G132" s="206">
        <v>5</v>
      </c>
      <c r="H132" s="121"/>
      <c r="I132" s="122"/>
      <c r="J132" s="123" t="s">
        <v>586</v>
      </c>
      <c r="K132" s="124" t="s">
        <v>587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s="1" customFormat="1" ht="22.5" customHeight="1">
      <c r="A133" s="3"/>
    </row>
  </sheetData>
  <mergeCells count="19">
    <mergeCell ref="K34:K35"/>
    <mergeCell ref="B34:B35"/>
    <mergeCell ref="A34:A35"/>
    <mergeCell ref="D34:D35"/>
    <mergeCell ref="F34:F35"/>
    <mergeCell ref="G34:G35"/>
    <mergeCell ref="H34:H35"/>
    <mergeCell ref="I34:I35"/>
    <mergeCell ref="J34:J35"/>
    <mergeCell ref="E34:E35"/>
    <mergeCell ref="A3:A5"/>
    <mergeCell ref="D3:I3"/>
    <mergeCell ref="B3:B5"/>
    <mergeCell ref="D4:G4"/>
    <mergeCell ref="K3:K5"/>
    <mergeCell ref="C3:C5"/>
    <mergeCell ref="H4:H5"/>
    <mergeCell ref="I4:I5"/>
    <mergeCell ref="J3:J5"/>
  </mergeCells>
  <phoneticPr fontId="5" type="noConversion"/>
  <printOptions horizontalCentered="1"/>
  <pageMargins left="0.19685039370078741" right="0.19685039370078741" top="0.82677165354330717" bottom="0.55118110236220474" header="0.39370078740157483" footer="0.39370078740157483"/>
  <pageSetup paperSize="9" scale="65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3_나무시장</vt:lpstr>
      <vt:lpstr>'3_나무시장'!Print_Area</vt:lpstr>
      <vt:lpstr>'3_나무시장'!Print_Titles</vt:lpstr>
    </vt:vector>
  </TitlesOfParts>
  <Company>산림청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foa</dc:creator>
  <cp:lastModifiedBy>Forest_user</cp:lastModifiedBy>
  <cp:lastPrinted>2015-02-05T23:51:36Z</cp:lastPrinted>
  <dcterms:created xsi:type="dcterms:W3CDTF">2009-01-20T04:26:20Z</dcterms:created>
  <dcterms:modified xsi:type="dcterms:W3CDTF">2015-04-01T07:32:12Z</dcterms:modified>
</cp:coreProperties>
</file>